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журавлева\23-24\оценочные процедуры\"/>
    </mc:Choice>
  </mc:AlternateContent>
  <xr:revisionPtr revIDLastSave="0" documentId="13_ncr:1_{9D0293DF-4A22-46A2-B214-2B28B471A8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7" roundtripDataChecksum="UfXZ/JdyM2lcFwBw8xW0BJ4vaXWvr+uZoJWHmHHcPL4="/>
    </ext>
  </extLst>
</workbook>
</file>

<file path=xl/calcChain.xml><?xml version="1.0" encoding="utf-8"?>
<calcChain xmlns="http://schemas.openxmlformats.org/spreadsheetml/2006/main">
  <c r="W110" i="1" l="1"/>
  <c r="X110" i="1" s="1"/>
  <c r="W109" i="1"/>
  <c r="X109" i="1" s="1"/>
  <c r="W108" i="1"/>
  <c r="X108" i="1" s="1"/>
  <c r="W107" i="1"/>
  <c r="X107" i="1" s="1"/>
  <c r="W105" i="1"/>
  <c r="X105" i="1" s="1"/>
  <c r="W104" i="1"/>
  <c r="X104" i="1" s="1"/>
  <c r="W101" i="1"/>
  <c r="X101" i="1" s="1"/>
  <c r="W100" i="1"/>
  <c r="X100" i="1" s="1"/>
  <c r="W96" i="1"/>
  <c r="X96" i="1" s="1"/>
  <c r="W95" i="1"/>
  <c r="X95" i="1" s="1"/>
  <c r="W94" i="1"/>
  <c r="X94" i="1" s="1"/>
  <c r="W92" i="1"/>
  <c r="X92" i="1" s="1"/>
  <c r="W91" i="1"/>
  <c r="X91" i="1" s="1"/>
  <c r="W86" i="1"/>
  <c r="X86" i="1" s="1"/>
  <c r="W83" i="1"/>
  <c r="X83" i="1" s="1"/>
  <c r="W82" i="1"/>
  <c r="X82" i="1" s="1"/>
  <c r="W81" i="1"/>
  <c r="X81" i="1" s="1"/>
  <c r="W80" i="1"/>
  <c r="X80" i="1" s="1"/>
  <c r="W79" i="1"/>
  <c r="X79" i="1" s="1"/>
  <c r="W77" i="1"/>
  <c r="X77" i="1" s="1"/>
  <c r="W76" i="1"/>
  <c r="X76" i="1" s="1"/>
  <c r="W73" i="1"/>
  <c r="X73" i="1" s="1"/>
  <c r="W72" i="1"/>
  <c r="X72" i="1" s="1"/>
  <c r="W69" i="1"/>
  <c r="X69" i="1" s="1"/>
  <c r="W68" i="1"/>
  <c r="X68" i="1" s="1"/>
  <c r="W67" i="1"/>
  <c r="X67" i="1" s="1"/>
  <c r="W66" i="1"/>
  <c r="X66" i="1" s="1"/>
  <c r="W64" i="1"/>
  <c r="X64" i="1" s="1"/>
  <c r="W63" i="1"/>
  <c r="X63" i="1" s="1"/>
  <c r="W62" i="1"/>
  <c r="X62" i="1" s="1"/>
  <c r="W60" i="1"/>
  <c r="X60" i="1" s="1"/>
  <c r="W56" i="1"/>
  <c r="X56" i="1" s="1"/>
  <c r="W54" i="1"/>
  <c r="X54" i="1" s="1"/>
  <c r="W53" i="1"/>
  <c r="X53" i="1" s="1"/>
  <c r="W52" i="1"/>
  <c r="X52" i="1" s="1"/>
  <c r="W51" i="1"/>
  <c r="X51" i="1" s="1"/>
  <c r="W49" i="1"/>
  <c r="X49" i="1" s="1"/>
  <c r="W46" i="1"/>
  <c r="X46" i="1" s="1"/>
  <c r="W43" i="1"/>
  <c r="X43" i="1" s="1"/>
  <c r="W41" i="1"/>
  <c r="X41" i="1" s="1"/>
  <c r="W40" i="1"/>
  <c r="X40" i="1" s="1"/>
  <c r="W35" i="1"/>
  <c r="X35" i="1" s="1"/>
  <c r="W33" i="1"/>
  <c r="X33" i="1" s="1"/>
  <c r="W32" i="1"/>
  <c r="X32" i="1" s="1"/>
  <c r="W29" i="1"/>
  <c r="X29" i="1" s="1"/>
  <c r="W28" i="1"/>
  <c r="X28" i="1" s="1"/>
  <c r="W27" i="1"/>
  <c r="X27" i="1" s="1"/>
  <c r="W26" i="1"/>
  <c r="X26" i="1" s="1"/>
  <c r="W25" i="1"/>
  <c r="X25" i="1" s="1"/>
  <c r="W23" i="1"/>
  <c r="X23" i="1" s="1"/>
  <c r="W22" i="1"/>
  <c r="X22" i="1" s="1"/>
  <c r="W21" i="1"/>
  <c r="X21" i="1" s="1"/>
  <c r="W20" i="1"/>
  <c r="X20" i="1" s="1"/>
  <c r="W19" i="1"/>
  <c r="X19" i="1" s="1"/>
  <c r="W17" i="1"/>
  <c r="X17" i="1" s="1"/>
  <c r="W16" i="1"/>
  <c r="X16" i="1" s="1"/>
  <c r="W15" i="1"/>
  <c r="X15" i="1" s="1"/>
  <c r="W14" i="1"/>
  <c r="X14" i="1" s="1"/>
  <c r="W13" i="1"/>
  <c r="X13" i="1" s="1"/>
</calcChain>
</file>

<file path=xl/sharedStrings.xml><?xml version="1.0" encoding="utf-8"?>
<sst xmlns="http://schemas.openxmlformats.org/spreadsheetml/2006/main" count="647" uniqueCount="338">
  <si>
    <t>УТВЕРЖДЕН</t>
  </si>
  <si>
    <t>приказом МБОУ СОШ № 20</t>
  </si>
  <si>
    <t>от 09.01.2024 г № 24</t>
  </si>
  <si>
    <t>________________ А.Ю.Шевцова</t>
  </si>
  <si>
    <t>График проведения оценочных процедур в МБОУ СОШ №20 в II полугодии 2023-2024 учебного года</t>
  </si>
  <si>
    <t>Период проведения ОП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</si>
  <si>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</si>
  <si>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</si>
  <si>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</si>
  <si>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</si>
  <si>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</si>
  <si>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</si>
  <si>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</si>
  <si>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>Учебный предмет</t>
  </si>
  <si>
    <t>Класс</t>
  </si>
  <si>
    <t>Федеральные</t>
  </si>
  <si>
    <t>По инициативе ОО</t>
  </si>
  <si>
    <t>Всего</t>
  </si>
  <si>
    <t>литер класса, дата проведения КР, № урока в расписании</t>
  </si>
  <si>
    <t>число КР в данном месяце</t>
  </si>
  <si>
    <t>Начальное общее образование</t>
  </si>
  <si>
    <t>2 класс</t>
  </si>
  <si>
    <t>2а</t>
  </si>
  <si>
    <t>2б</t>
  </si>
  <si>
    <t>Русский язык</t>
  </si>
  <si>
    <t>26.01, 2 урок</t>
  </si>
  <si>
    <t>26.01 2 урок</t>
  </si>
  <si>
    <t>1</t>
  </si>
  <si>
    <t>05.02,2 урок 22.02,  1 урок</t>
  </si>
  <si>
    <t xml:space="preserve">06.02 2 урок 22.02 2 урок </t>
  </si>
  <si>
    <t>15.03, 2 урок</t>
  </si>
  <si>
    <t>14.03 2 урок</t>
  </si>
  <si>
    <t>05.04, 4 урок 19.04, 2 урок</t>
  </si>
  <si>
    <t>03.05, 2 урок 14.05, 2 урок</t>
  </si>
  <si>
    <t>05.12, 1 урок, 18.12, 2 урок</t>
  </si>
  <si>
    <t>2</t>
  </si>
  <si>
    <t xml:space="preserve">Математика </t>
  </si>
  <si>
    <t>11.01, 3 урок</t>
  </si>
  <si>
    <t>10.01 3 урок</t>
  </si>
  <si>
    <t>07.02, 4 урок</t>
  </si>
  <si>
    <t>07.02 4 урок</t>
  </si>
  <si>
    <t>04.03, 4 урок</t>
  </si>
  <si>
    <t>05.03 3 урок</t>
  </si>
  <si>
    <t xml:space="preserve">04.04, 4 урок </t>
  </si>
  <si>
    <t>02.05, 2 урок</t>
  </si>
  <si>
    <t>04.12, 3 урок</t>
  </si>
  <si>
    <t>Окружающий мир</t>
  </si>
  <si>
    <t>14.02, 2 урок</t>
  </si>
  <si>
    <t>14.02 3 урок</t>
  </si>
  <si>
    <t>15.03, 4 урок</t>
  </si>
  <si>
    <t>15.03 3 урок</t>
  </si>
  <si>
    <t>04.04, 4 урок</t>
  </si>
  <si>
    <t>17.05, 4 урок</t>
  </si>
  <si>
    <t>29.12, 3 урок</t>
  </si>
  <si>
    <t>Английский язык</t>
  </si>
  <si>
    <t>Литературное чтение</t>
  </si>
  <si>
    <t>12.02, 2 урок</t>
  </si>
  <si>
    <t>13.02 2 урок</t>
  </si>
  <si>
    <t>18.03, 2 урок</t>
  </si>
  <si>
    <t>19.03 2 урок</t>
  </si>
  <si>
    <t>15.04, 2 урок</t>
  </si>
  <si>
    <t>06.05, 2 урок 15.05, 3 урок</t>
  </si>
  <si>
    <t>13.12, 1 урок</t>
  </si>
  <si>
    <t>3 класс</t>
  </si>
  <si>
    <t>3а</t>
  </si>
  <si>
    <t>3б</t>
  </si>
  <si>
    <t>3 а</t>
  </si>
  <si>
    <t>22.09 2 урок</t>
  </si>
  <si>
    <t>01.02 2 урок 22.02 2 урок</t>
  </si>
  <si>
    <t>21.02 2урок</t>
  </si>
  <si>
    <t>21.03 2 урок</t>
  </si>
  <si>
    <t>20.03 2 урок</t>
  </si>
  <si>
    <t xml:space="preserve">25.04 2 урок </t>
  </si>
  <si>
    <t>14.05 2урок</t>
  </si>
  <si>
    <t>14.10 3 урок</t>
  </si>
  <si>
    <t>01.02 3урок</t>
  </si>
  <si>
    <t xml:space="preserve">05.02 3 урок 28.02 3 урок </t>
  </si>
  <si>
    <t>04.03.2 урок</t>
  </si>
  <si>
    <t>23.04.3 урок</t>
  </si>
  <si>
    <t>17.04 3урок</t>
  </si>
  <si>
    <t>15.05 3 урок</t>
  </si>
  <si>
    <t>16.05 3урок</t>
  </si>
  <si>
    <t xml:space="preserve"> </t>
  </si>
  <si>
    <t>05.03, 3 урок</t>
  </si>
  <si>
    <t>07.05, 3 урок</t>
  </si>
  <si>
    <t>08.02 4 урок</t>
  </si>
  <si>
    <t>07.05 3 урок</t>
  </si>
  <si>
    <t>07.05 4 урок</t>
  </si>
  <si>
    <t>14.03 1 урок</t>
  </si>
  <si>
    <t>18.04 2урок</t>
  </si>
  <si>
    <t>4 класс</t>
  </si>
  <si>
    <t>4а</t>
  </si>
  <si>
    <t>4б</t>
  </si>
  <si>
    <t>11.01 3 урок</t>
  </si>
  <si>
    <t>15.02 3 урок</t>
  </si>
  <si>
    <t>23.04</t>
  </si>
  <si>
    <t>04.04  3 урок</t>
  </si>
  <si>
    <t>02.05 3 урок</t>
  </si>
  <si>
    <t>05.03 2 урок</t>
  </si>
  <si>
    <t>16.04, 18.04</t>
  </si>
  <si>
    <t>21.05 2 урок</t>
  </si>
  <si>
    <t>26.12 2 урок</t>
  </si>
  <si>
    <t>20.02, 1 урок</t>
  </si>
  <si>
    <t>17.05, 1 урок</t>
  </si>
  <si>
    <t>13.03 3 урок</t>
  </si>
  <si>
    <t>02.04</t>
  </si>
  <si>
    <t>19.12 3 урок</t>
  </si>
  <si>
    <t>07.02 2 урок 29.02 3 урок</t>
  </si>
  <si>
    <t>08.05 2 урок</t>
  </si>
  <si>
    <t>11.12 3 урок, 22.12, 1 урок</t>
  </si>
  <si>
    <t>Основное общее образование</t>
  </si>
  <si>
    <t>5 класс</t>
  </si>
  <si>
    <t>5а</t>
  </si>
  <si>
    <t>5б</t>
  </si>
  <si>
    <t>19.01, 3 урок</t>
  </si>
  <si>
    <t>19.01 2 урок</t>
  </si>
  <si>
    <t>08.02,2 урок 22.02, 2 урок</t>
  </si>
  <si>
    <t>08.02  3 урок 22.02 3 урок</t>
  </si>
  <si>
    <t>14.03, 2 урок</t>
  </si>
  <si>
    <t xml:space="preserve">14.03 3 урок </t>
  </si>
  <si>
    <t>11.04, 2 урок</t>
  </si>
  <si>
    <t>11.04 3 урок</t>
  </si>
  <si>
    <t>14.05,4 уроу 22.05, 5 урок</t>
  </si>
  <si>
    <t>14.05  2 урок  22.05 4 урок</t>
  </si>
  <si>
    <t>02.02. 1 урок</t>
  </si>
  <si>
    <t>05.02 4 урок</t>
  </si>
  <si>
    <t>12.03 2 урок</t>
  </si>
  <si>
    <t>14.03 3 урок</t>
  </si>
  <si>
    <t>18.04</t>
  </si>
  <si>
    <t>08.04. 3 урок</t>
  </si>
  <si>
    <t>10.04 3 урок</t>
  </si>
  <si>
    <t>21.05 1 урок</t>
  </si>
  <si>
    <t>20.05 4 урок</t>
  </si>
  <si>
    <t>Литература</t>
  </si>
  <si>
    <t xml:space="preserve">15.01 6 урок </t>
  </si>
  <si>
    <t>26.12 5 урок</t>
  </si>
  <si>
    <t>08.05 6 урок</t>
  </si>
  <si>
    <t>27.09, 4 урок</t>
  </si>
  <si>
    <t>28.02, 4 урок</t>
  </si>
  <si>
    <t>08.05, 4 урок</t>
  </si>
  <si>
    <t>25.12</t>
  </si>
  <si>
    <t>Биология</t>
  </si>
  <si>
    <t>16.01., 6 урок</t>
  </si>
  <si>
    <t>18.01, 4 урок</t>
  </si>
  <si>
    <t>4.04</t>
  </si>
  <si>
    <t>30.04, 6 урок</t>
  </si>
  <si>
    <t>04.05, 4 урок</t>
  </si>
  <si>
    <t>География</t>
  </si>
  <si>
    <t>30.01 3 урок</t>
  </si>
  <si>
    <t>30.01., 3 урок</t>
  </si>
  <si>
    <t>25.10  1 урок</t>
  </si>
  <si>
    <t>23.04, 3 урок</t>
  </si>
  <si>
    <t xml:space="preserve">история </t>
  </si>
  <si>
    <t>16.04</t>
  </si>
  <si>
    <t>6 класс</t>
  </si>
  <si>
    <t>6а</t>
  </si>
  <si>
    <t>6б</t>
  </si>
  <si>
    <t>30.01 4 урок</t>
  </si>
  <si>
    <t>14.02 6 урок</t>
  </si>
  <si>
    <t>05.03 4 урок 19.03 4 урок</t>
  </si>
  <si>
    <t>25.04</t>
  </si>
  <si>
    <t xml:space="preserve">11.04 1 урок </t>
  </si>
  <si>
    <t xml:space="preserve">22.05  6 урок </t>
  </si>
  <si>
    <t>10.01 1 урок</t>
  </si>
  <si>
    <t>31.01 2 урок</t>
  </si>
  <si>
    <t>02.02. 2урок; 29.02 1 урок</t>
  </si>
  <si>
    <t>27.02 6 урок</t>
  </si>
  <si>
    <t>29.04 2 урок</t>
  </si>
  <si>
    <t>20.05 2 урок</t>
  </si>
  <si>
    <t>15.05 2 урок 23.05 6 урок</t>
  </si>
  <si>
    <t>19.01 3 урок</t>
  </si>
  <si>
    <t>17.05 3 урок</t>
  </si>
  <si>
    <t>08.05, 3 урок</t>
  </si>
  <si>
    <t>23.01, 4 урок</t>
  </si>
  <si>
    <t>25.01, 2 урок</t>
  </si>
  <si>
    <t>11.04</t>
  </si>
  <si>
    <t>23.04, 4 урок</t>
  </si>
  <si>
    <t>25.04, 2 урок</t>
  </si>
  <si>
    <t>История</t>
  </si>
  <si>
    <t>18.09 3 урок</t>
  </si>
  <si>
    <t>16.02., 6 урок</t>
  </si>
  <si>
    <t>23.11  3 урок</t>
  </si>
  <si>
    <t>9.04</t>
  </si>
  <si>
    <t>05.04, 6 урок</t>
  </si>
  <si>
    <t>03.05, 6 урок</t>
  </si>
  <si>
    <t>08.12. 3 урок</t>
  </si>
  <si>
    <t>Обществознание</t>
  </si>
  <si>
    <t>30.01 5 урок</t>
  </si>
  <si>
    <t>20.11 5 урок</t>
  </si>
  <si>
    <t>16.04 5 урок</t>
  </si>
  <si>
    <t>7 класс</t>
  </si>
  <si>
    <t>7а</t>
  </si>
  <si>
    <t>7б</t>
  </si>
  <si>
    <t>Алгебра</t>
  </si>
  <si>
    <t>22.01 1 урок</t>
  </si>
  <si>
    <t>07.02 1 урок</t>
  </si>
  <si>
    <t>06.03 1 урок</t>
  </si>
  <si>
    <t>07.04 1 урок</t>
  </si>
  <si>
    <t>08.05 1 урок 22.05 1 урок</t>
  </si>
  <si>
    <t>Геометрия</t>
  </si>
  <si>
    <t>27.02  3 урок</t>
  </si>
  <si>
    <t xml:space="preserve">09.04 3 урок </t>
  </si>
  <si>
    <t>07.05. 3 урок</t>
  </si>
  <si>
    <t>19.02 3 урок</t>
  </si>
  <si>
    <t>21.05 3 урок</t>
  </si>
  <si>
    <t>16.05 2 урок</t>
  </si>
  <si>
    <t>23.04 6 урок</t>
  </si>
  <si>
    <t>Иностранный язык</t>
  </si>
  <si>
    <t>12.01, 1 урок</t>
  </si>
  <si>
    <t xml:space="preserve"> 21.02, 1 урок</t>
  </si>
  <si>
    <t>08.04, 2 урок</t>
  </si>
  <si>
    <t>17.03, 4 урок</t>
  </si>
  <si>
    <t>10.05, 3 урок</t>
  </si>
  <si>
    <t>06.05, 4 урок</t>
  </si>
  <si>
    <t>25.01 4 урок</t>
  </si>
  <si>
    <t>6.05 5 урок</t>
  </si>
  <si>
    <t>30.01, 6 урок</t>
  </si>
  <si>
    <t xml:space="preserve">30.04., 6 урок </t>
  </si>
  <si>
    <t>24.04 4 урок</t>
  </si>
  <si>
    <t>Физика</t>
  </si>
  <si>
    <t>04.04 6 урок</t>
  </si>
  <si>
    <t>16.05 6 урок</t>
  </si>
  <si>
    <t>Информатика</t>
  </si>
  <si>
    <t>31.01</t>
  </si>
  <si>
    <t>13.03</t>
  </si>
  <si>
    <t>15.05</t>
  </si>
  <si>
    <t>0</t>
  </si>
  <si>
    <t>Вероятность и статистика</t>
  </si>
  <si>
    <t>25.04 7 урок</t>
  </si>
  <si>
    <t>8 класс</t>
  </si>
  <si>
    <t>8а</t>
  </si>
  <si>
    <t>8б</t>
  </si>
  <si>
    <t>06.03  3 урок</t>
  </si>
  <si>
    <t xml:space="preserve">10.04 3 урок 24.04 3 урок </t>
  </si>
  <si>
    <t>18.01. 5 урок</t>
  </si>
  <si>
    <t>27.02 5 урок</t>
  </si>
  <si>
    <t>30.04 5 урок</t>
  </si>
  <si>
    <t>15.01. 4 урок</t>
  </si>
  <si>
    <t>16.01 4 урок</t>
  </si>
  <si>
    <t>17.04 1 урок</t>
  </si>
  <si>
    <t>11.04 1 урок</t>
  </si>
  <si>
    <t>15.05 1 урок</t>
  </si>
  <si>
    <t>14.05 4 урок</t>
  </si>
  <si>
    <t>26.01 3 урок</t>
  </si>
  <si>
    <t>29.01 5 урок</t>
  </si>
  <si>
    <t>05.04 5 урок</t>
  </si>
  <si>
    <t>03.04 6 урок</t>
  </si>
  <si>
    <t>10.05, 4 урок</t>
  </si>
  <si>
    <t>12.05, 4 урок</t>
  </si>
  <si>
    <t>6.05 2 урок</t>
  </si>
  <si>
    <t>7.12 2 урок</t>
  </si>
  <si>
    <t>04.03., 2 урок</t>
  </si>
  <si>
    <t>22.04., 2 урок</t>
  </si>
  <si>
    <t>13.12 5 урок</t>
  </si>
  <si>
    <t>1.02 3 урок</t>
  </si>
  <si>
    <t>25.04 3 урок</t>
  </si>
  <si>
    <t>14.12 3 урок</t>
  </si>
  <si>
    <t>21.12 4 урок</t>
  </si>
  <si>
    <t>26.02 2 урок</t>
  </si>
  <si>
    <t>15.03 2 урок</t>
  </si>
  <si>
    <t>15.04 2 урок</t>
  </si>
  <si>
    <t>Химия</t>
  </si>
  <si>
    <t>19.10 2 урок</t>
  </si>
  <si>
    <t>06.03, 2 урок</t>
  </si>
  <si>
    <t xml:space="preserve">  08.05, 2 урок</t>
  </si>
  <si>
    <t>14.02</t>
  </si>
  <si>
    <t>9 класс</t>
  </si>
  <si>
    <t>9а</t>
  </si>
  <si>
    <t>9б</t>
  </si>
  <si>
    <t>28.02  2 урок</t>
  </si>
  <si>
    <t>03.04 2 урок</t>
  </si>
  <si>
    <t>07.02 2 урок</t>
  </si>
  <si>
    <t>12.03 1 урок</t>
  </si>
  <si>
    <t>14.05 1 урок</t>
  </si>
  <si>
    <t>07.03 3 урок</t>
  </si>
  <si>
    <t>14.03 6 урок</t>
  </si>
  <si>
    <t xml:space="preserve">12.04 6 урок </t>
  </si>
  <si>
    <t>15.05 2 урок</t>
  </si>
  <si>
    <t>20.02 4 урок</t>
  </si>
  <si>
    <t>22.02 3 урок</t>
  </si>
  <si>
    <t>11.05 2урок</t>
  </si>
  <si>
    <t>17.05 5 урок</t>
  </si>
  <si>
    <t>03.05, 1 урок</t>
  </si>
  <si>
    <t>05.05,  2 урок</t>
  </si>
  <si>
    <t>13.02 1 урок</t>
  </si>
  <si>
    <t>6.04 1 урок</t>
  </si>
  <si>
    <t>06.02., 5 урок</t>
  </si>
  <si>
    <t>23.04., 5 урок</t>
  </si>
  <si>
    <t>29.02 2 урок</t>
  </si>
  <si>
    <t>18.04 2 урок</t>
  </si>
  <si>
    <t>06.03 5 урок</t>
  </si>
  <si>
    <t>24.04 5 урок</t>
  </si>
  <si>
    <t>04.03, 5 урок</t>
  </si>
  <si>
    <t xml:space="preserve"> 13.05, 5 урок</t>
  </si>
  <si>
    <t>30.01</t>
  </si>
  <si>
    <t>Среднее общее образование</t>
  </si>
  <si>
    <t>10 класс</t>
  </si>
  <si>
    <t>10а</t>
  </si>
  <si>
    <t>13.01, 1 / 16.01, 4</t>
  </si>
  <si>
    <t>14.02, 3 / 21.02 3</t>
  </si>
  <si>
    <t xml:space="preserve">1.03 3 </t>
  </si>
  <si>
    <t>06.04 2 / 8.04 3 / 11.04 2 / 26.04 3</t>
  </si>
  <si>
    <t>7.05 4 / 23.05 2 / 25.05 2</t>
  </si>
  <si>
    <t>12.03 5урок</t>
  </si>
  <si>
    <t>07.05 5 урок</t>
  </si>
  <si>
    <t>20.03  5 урок</t>
  </si>
  <si>
    <t>16.02, 5 урок</t>
  </si>
  <si>
    <t>16.04, 6 урок</t>
  </si>
  <si>
    <t>3.04 2 урок</t>
  </si>
  <si>
    <t>29.02., 2 урок</t>
  </si>
  <si>
    <t>25.04., 2 урок</t>
  </si>
  <si>
    <t>11.01 1 урок</t>
  </si>
  <si>
    <t>11.05 3 урок</t>
  </si>
  <si>
    <t>20.03</t>
  </si>
  <si>
    <t>22.05</t>
  </si>
  <si>
    <t>17.01, 4 урок</t>
  </si>
  <si>
    <t>24..04, 4 урок</t>
  </si>
  <si>
    <t>11 класс</t>
  </si>
  <si>
    <t>11а</t>
  </si>
  <si>
    <t>15.01 4 / 19.01 2</t>
  </si>
  <si>
    <t>15.02 3</t>
  </si>
  <si>
    <t>26.03 3 урок</t>
  </si>
  <si>
    <t xml:space="preserve"> 28.02, 6 урок</t>
  </si>
  <si>
    <t>30.04, 5 урок</t>
  </si>
  <si>
    <t>12.03</t>
  </si>
  <si>
    <t>13.03 1 урок</t>
  </si>
  <si>
    <t>21.02., 2 урок</t>
  </si>
  <si>
    <t>5.03</t>
  </si>
  <si>
    <t>24.04., 2 урок</t>
  </si>
  <si>
    <t>13.02 4 урок</t>
  </si>
  <si>
    <t>7.05 2 урок</t>
  </si>
  <si>
    <t>11.03</t>
  </si>
  <si>
    <t>14.03</t>
  </si>
  <si>
    <t>7.03</t>
  </si>
  <si>
    <t>19.01, 2 урок</t>
  </si>
  <si>
    <t>19.03</t>
  </si>
  <si>
    <t>10.05, 2 урок</t>
  </si>
  <si>
    <t>Итоговое сочинение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</si>
</sst>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</font>
    <font>
      <b/>
      <sz val="22"/>
      <color rgb="FFFF0000"/>
      <name val="Times New Roman"/>
    </font>
    <font>
      <sz val="12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sz val="10"/>
      <color theme="1"/>
      <name val="Times New Roman"/>
    </font>
    <font>
      <b/>
      <i/>
      <sz val="10"/>
      <color theme="1"/>
      <name val="Times New Roman"/>
    </font>
    <font>
      <sz val="10"/>
      <color theme="1"/>
      <name val="Calibri"/>
    </font>
    <font>
      <b/>
      <sz val="10"/>
      <color rgb="FF000000"/>
      <name val="Times New Roman"/>
    </font>
    <font>
      <b/>
      <sz val="10"/>
      <color rgb="FF434343"/>
      <name val="Times New Roman"/>
    </font>
    <font>
      <b/>
      <sz val="10"/>
      <color rgb="FFFF0000"/>
      <name val="Times New Roman"/>
    </font>
    <font>
      <sz val="9"/>
      <color rgb="FF1F1F1F"/>
      <name val="&quot;Google Sans&quot;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1"/>
      <color rgb="FF000000"/>
      <name val="&quot;Times New Roman&quot;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4A3"/>
        <bgColor rgb="FFFFF4A3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E5B8B7"/>
        <bgColor rgb="FFE5B8B7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6B8AF"/>
        <bgColor rgb="FFE6B8AF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2" borderId="0" xfId="0" applyNumberFormat="1" applyFont="1" applyFill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2" borderId="11" xfId="0" applyNumberFormat="1" applyFont="1" applyFill="1" applyBorder="1" applyAlignment="1">
      <alignment horizontal="center" vertical="center" textRotation="90" wrapText="1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8" borderId="17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10" borderId="23" xfId="0" applyFont="1" applyFill="1" applyBorder="1"/>
    <xf numFmtId="0" fontId="9" fillId="10" borderId="24" xfId="0" applyFont="1" applyFill="1" applyBorder="1"/>
    <xf numFmtId="0" fontId="1" fillId="10" borderId="25" xfId="0" applyFont="1" applyFill="1" applyBorder="1" applyAlignment="1">
      <alignment horizontal="center"/>
    </xf>
    <xf numFmtId="0" fontId="9" fillId="7" borderId="24" xfId="0" applyFont="1" applyFill="1" applyBorder="1"/>
    <xf numFmtId="0" fontId="9" fillId="2" borderId="24" xfId="0" applyFont="1" applyFill="1" applyBorder="1"/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49" fontId="2" fillId="5" borderId="28" xfId="0" applyNumberFormat="1" applyFont="1" applyFill="1" applyBorder="1" applyAlignment="1">
      <alignment horizontal="center" wrapText="1"/>
    </xf>
    <xf numFmtId="49" fontId="11" fillId="6" borderId="25" xfId="0" applyNumberFormat="1" applyFont="1" applyFill="1" applyBorder="1" applyAlignment="1">
      <alignment horizontal="center" wrapText="1"/>
    </xf>
    <xf numFmtId="49" fontId="12" fillId="6" borderId="25" xfId="0" applyNumberFormat="1" applyFont="1" applyFill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wrapText="1"/>
    </xf>
    <xf numFmtId="49" fontId="13" fillId="5" borderId="28" xfId="0" applyNumberFormat="1" applyFont="1" applyFill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wrapText="1"/>
    </xf>
    <xf numFmtId="49" fontId="13" fillId="6" borderId="25" xfId="0" applyNumberFormat="1" applyFont="1" applyFill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wrapText="1"/>
    </xf>
    <xf numFmtId="49" fontId="13" fillId="5" borderId="30" xfId="0" applyNumberFormat="1" applyFont="1" applyFill="1" applyBorder="1" applyAlignment="1">
      <alignment horizontal="center" wrapText="1"/>
    </xf>
    <xf numFmtId="49" fontId="13" fillId="7" borderId="30" xfId="0" applyNumberFormat="1" applyFont="1" applyFill="1" applyBorder="1" applyAlignment="1">
      <alignment horizontal="center" wrapText="1"/>
    </xf>
    <xf numFmtId="49" fontId="13" fillId="7" borderId="30" xfId="0" applyNumberFormat="1" applyFont="1" applyFill="1" applyBorder="1" applyAlignment="1">
      <alignment horizontal="center" wrapText="1"/>
    </xf>
    <xf numFmtId="49" fontId="13" fillId="2" borderId="30" xfId="0" applyNumberFormat="1" applyFont="1" applyFill="1" applyBorder="1" applyAlignment="1">
      <alignment horizontal="center" wrapText="1"/>
    </xf>
    <xf numFmtId="49" fontId="14" fillId="7" borderId="0" xfId="0" applyNumberFormat="1" applyFont="1" applyFill="1" applyAlignment="1"/>
    <xf numFmtId="49" fontId="2" fillId="0" borderId="29" xfId="0" applyNumberFormat="1" applyFont="1" applyBorder="1" applyAlignment="1">
      <alignment horizontal="center" wrapText="1"/>
    </xf>
    <xf numFmtId="49" fontId="3" fillId="4" borderId="28" xfId="0" applyNumberFormat="1" applyFont="1" applyFill="1" applyBorder="1"/>
    <xf numFmtId="164" fontId="3" fillId="4" borderId="29" xfId="0" applyNumberFormat="1" applyFont="1" applyFill="1" applyBorder="1"/>
    <xf numFmtId="49" fontId="2" fillId="6" borderId="25" xfId="0" applyNumberFormat="1" applyFont="1" applyFill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5" borderId="30" xfId="0" applyNumberFormat="1" applyFont="1" applyFill="1" applyBorder="1" applyAlignment="1">
      <alignment horizontal="center" wrapText="1"/>
    </xf>
    <xf numFmtId="49" fontId="2" fillId="7" borderId="30" xfId="0" applyNumberFormat="1" applyFont="1" applyFill="1" applyBorder="1" applyAlignment="1">
      <alignment horizontal="center" wrapText="1"/>
    </xf>
    <xf numFmtId="49" fontId="2" fillId="7" borderId="30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6" borderId="25" xfId="0" applyNumberFormat="1" applyFont="1" applyFill="1" applyBorder="1" applyAlignment="1">
      <alignment horizontal="center" wrapText="1"/>
    </xf>
    <xf numFmtId="0" fontId="9" fillId="7" borderId="24" xfId="0" applyFont="1" applyFill="1" applyBorder="1" applyAlignment="1"/>
    <xf numFmtId="0" fontId="9" fillId="10" borderId="31" xfId="0" applyFont="1" applyFill="1" applyBorder="1"/>
    <xf numFmtId="0" fontId="9" fillId="10" borderId="25" xfId="0" applyFont="1" applyFill="1" applyBorder="1"/>
    <xf numFmtId="49" fontId="2" fillId="0" borderId="26" xfId="0" applyNumberFormat="1" applyFont="1" applyBorder="1" applyAlignment="1">
      <alignment horizontal="center" wrapText="1"/>
    </xf>
    <xf numFmtId="0" fontId="9" fillId="10" borderId="32" xfId="0" applyFont="1" applyFill="1" applyBorder="1"/>
    <xf numFmtId="49" fontId="2" fillId="5" borderId="28" xfId="0" applyNumberFormat="1" applyFont="1" applyFill="1" applyBorder="1" applyAlignment="1">
      <alignment horizontal="center" wrapText="1"/>
    </xf>
    <xf numFmtId="0" fontId="10" fillId="10" borderId="25" xfId="0" applyFont="1" applyFill="1" applyBorder="1"/>
    <xf numFmtId="0" fontId="15" fillId="10" borderId="25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6" borderId="23" xfId="0" applyNumberFormat="1" applyFont="1" applyFill="1" applyBorder="1" applyAlignment="1">
      <alignment horizontal="center" wrapText="1"/>
    </xf>
    <xf numFmtId="49" fontId="2" fillId="6" borderId="23" xfId="0" applyNumberFormat="1" applyFont="1" applyFill="1" applyBorder="1" applyAlignment="1">
      <alignment horizontal="center" wrapText="1"/>
    </xf>
    <xf numFmtId="0" fontId="2" fillId="11" borderId="0" xfId="0" applyFont="1" applyFill="1" applyAlignment="1"/>
    <xf numFmtId="49" fontId="2" fillId="8" borderId="23" xfId="0" applyNumberFormat="1" applyFont="1" applyFill="1" applyBorder="1" applyAlignment="1">
      <alignment horizontal="center" wrapText="1"/>
    </xf>
    <xf numFmtId="0" fontId="3" fillId="4" borderId="25" xfId="0" applyFont="1" applyFill="1" applyBorder="1"/>
    <xf numFmtId="0" fontId="16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9" fillId="10" borderId="23" xfId="0" applyFont="1" applyFill="1" applyBorder="1" applyAlignment="1">
      <alignment wrapText="1"/>
    </xf>
    <xf numFmtId="0" fontId="9" fillId="10" borderId="24" xfId="0" applyFont="1" applyFill="1" applyBorder="1" applyAlignment="1">
      <alignment wrapText="1"/>
    </xf>
    <xf numFmtId="0" fontId="15" fillId="10" borderId="25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0" fontId="5" fillId="0" borderId="27" xfId="0" applyFont="1" applyBorder="1" applyAlignment="1">
      <alignment horizontal="center" wrapText="1"/>
    </xf>
    <xf numFmtId="49" fontId="3" fillId="4" borderId="28" xfId="0" applyNumberFormat="1" applyFont="1" applyFill="1" applyBorder="1" applyAlignment="1"/>
    <xf numFmtId="49" fontId="17" fillId="6" borderId="0" xfId="0" applyNumberFormat="1" applyFont="1" applyFill="1" applyAlignment="1">
      <alignment horizontal="center"/>
    </xf>
    <xf numFmtId="164" fontId="3" fillId="4" borderId="29" xfId="0" applyNumberFormat="1" applyFont="1" applyFill="1" applyBorder="1" applyAlignment="1"/>
    <xf numFmtId="0" fontId="9" fillId="7" borderId="24" xfId="0" applyFont="1" applyFill="1" applyBorder="1" applyAlignment="1">
      <alignment wrapText="1"/>
    </xf>
    <xf numFmtId="49" fontId="2" fillId="6" borderId="26" xfId="0" applyNumberFormat="1" applyFont="1" applyFill="1" applyBorder="1" applyAlignment="1">
      <alignment horizontal="center" wrapText="1"/>
    </xf>
    <xf numFmtId="0" fontId="3" fillId="4" borderId="25" xfId="0" applyFont="1" applyFill="1" applyBorder="1" applyAlignment="1"/>
    <xf numFmtId="0" fontId="16" fillId="0" borderId="26" xfId="0" applyFont="1" applyBorder="1" applyAlignment="1">
      <alignment wrapText="1"/>
    </xf>
    <xf numFmtId="0" fontId="1" fillId="0" borderId="38" xfId="0" applyFont="1" applyBorder="1" applyAlignment="1">
      <alignment wrapText="1"/>
    </xf>
    <xf numFmtId="49" fontId="2" fillId="5" borderId="39" xfId="0" applyNumberFormat="1" applyFont="1" applyFill="1" applyBorder="1" applyAlignment="1">
      <alignment horizontal="center" wrapText="1"/>
    </xf>
    <xf numFmtId="49" fontId="2" fillId="6" borderId="40" xfId="0" applyNumberFormat="1" applyFont="1" applyFill="1" applyBorder="1" applyAlignment="1">
      <alignment horizontal="center" wrapText="1"/>
    </xf>
    <xf numFmtId="49" fontId="2" fillId="6" borderId="31" xfId="0" applyNumberFormat="1" applyFont="1" applyFill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5" borderId="42" xfId="0" applyNumberFormat="1" applyFont="1" applyFill="1" applyBorder="1" applyAlignment="1">
      <alignment horizontal="center" wrapText="1"/>
    </xf>
    <xf numFmtId="49" fontId="2" fillId="7" borderId="42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49" fontId="2" fillId="5" borderId="39" xfId="0" applyNumberFormat="1" applyFont="1" applyFill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0" fontId="16" fillId="0" borderId="15" xfId="0" applyFont="1" applyBorder="1" applyAlignment="1">
      <alignment wrapText="1"/>
    </xf>
    <xf numFmtId="0" fontId="5" fillId="0" borderId="43" xfId="0" applyFont="1" applyBorder="1" applyAlignment="1">
      <alignment horizontal="center" wrapText="1"/>
    </xf>
    <xf numFmtId="49" fontId="2" fillId="5" borderId="14" xfId="0" applyNumberFormat="1" applyFont="1" applyFill="1" applyBorder="1" applyAlignment="1">
      <alignment horizontal="center" wrapText="1"/>
    </xf>
    <xf numFmtId="49" fontId="2" fillId="6" borderId="44" xfId="0" applyNumberFormat="1" applyFont="1" applyFill="1" applyBorder="1" applyAlignment="1">
      <alignment horizontal="center" wrapText="1"/>
    </xf>
    <xf numFmtId="49" fontId="2" fillId="6" borderId="45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5" borderId="46" xfId="0" applyNumberFormat="1" applyFont="1" applyFill="1" applyBorder="1" applyAlignment="1">
      <alignment horizontal="center" wrapText="1"/>
    </xf>
    <xf numFmtId="49" fontId="2" fillId="7" borderId="46" xfId="0" applyNumberFormat="1" applyFont="1" applyFill="1" applyBorder="1" applyAlignment="1">
      <alignment horizontal="center" wrapText="1"/>
    </xf>
    <xf numFmtId="49" fontId="2" fillId="2" borderId="46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7" borderId="0" xfId="0" applyNumberFormat="1" applyFont="1" applyFill="1" applyAlignment="1">
      <alignment horizontal="center" wrapText="1"/>
    </xf>
    <xf numFmtId="0" fontId="3" fillId="7" borderId="0" xfId="0" applyFont="1" applyFill="1"/>
    <xf numFmtId="0" fontId="3" fillId="2" borderId="0" xfId="0" applyFont="1" applyFill="1"/>
    <xf numFmtId="49" fontId="8" fillId="6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/>
    <xf numFmtId="49" fontId="1" fillId="3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7" fillId="4" borderId="5" xfId="0" applyFont="1" applyFill="1" applyBorder="1" applyAlignment="1">
      <alignment horizontal="center" vertical="top" wrapText="1"/>
    </xf>
    <xf numFmtId="0" fontId="6" fillId="0" borderId="12" xfId="0" applyFont="1" applyBorder="1"/>
    <xf numFmtId="0" fontId="6" fillId="0" borderId="18" xfId="0" applyFont="1" applyBorder="1"/>
    <xf numFmtId="0" fontId="7" fillId="4" borderId="6" xfId="0" applyFont="1" applyFill="1" applyBorder="1" applyAlignment="1">
      <alignment horizontal="center" vertical="top" wrapText="1"/>
    </xf>
    <xf numFmtId="0" fontId="6" fillId="0" borderId="11" xfId="0" applyFont="1" applyBorder="1"/>
    <xf numFmtId="0" fontId="6" fillId="0" borderId="19" xfId="0" applyFont="1" applyBorder="1"/>
    <xf numFmtId="49" fontId="8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49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1" fillId="0" borderId="7" xfId="0" applyFont="1" applyBorder="1" applyAlignment="1">
      <alignment horizontal="center" vertical="center" wrapText="1"/>
    </xf>
    <xf numFmtId="0" fontId="6" fillId="0" borderId="13" xfId="0" applyFont="1" applyBorder="1"/>
    <xf numFmtId="49" fontId="1" fillId="6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49" fontId="1" fillId="7" borderId="9" xfId="0" applyNumberFormat="1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15" fillId="10" borderId="26" xfId="0" applyFont="1" applyFill="1" applyBorder="1" applyAlignment="1">
      <alignment horizontal="center" wrapText="1"/>
    </xf>
    <xf numFmtId="0" fontId="6" fillId="0" borderId="37" xfId="0" applyFont="1" applyBorder="1"/>
    <xf numFmtId="0" fontId="9" fillId="9" borderId="20" xfId="0" applyFont="1" applyFill="1" applyBorder="1" applyAlignment="1">
      <alignment horizontal="center"/>
    </xf>
    <xf numFmtId="0" fontId="9" fillId="9" borderId="33" xfId="0" applyFont="1" applyFill="1" applyBorder="1" applyAlignment="1">
      <alignment horizontal="left"/>
    </xf>
    <xf numFmtId="0" fontId="6" fillId="0" borderId="34" xfId="0" applyFont="1" applyBorder="1"/>
    <xf numFmtId="0" fontId="6" fillId="0" borderId="35" xfId="0" applyFont="1" applyBorder="1"/>
    <xf numFmtId="0" fontId="9" fillId="9" borderId="26" xfId="0" applyFont="1" applyFill="1" applyBorder="1" applyAlignment="1">
      <alignment horizontal="left" wrapText="1"/>
    </xf>
    <xf numFmtId="0" fontId="6" fillId="0" borderId="30" xfId="0" applyFont="1" applyBorder="1"/>
    <xf numFmtId="0" fontId="6" fillId="0" borderId="3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99"/>
  <sheetViews>
    <sheetView tabSelected="1" zoomScale="50" zoomScaleNormal="50" workbookViewId="0">
      <pane xSplit="2" ySplit="3" topLeftCell="C91" activePane="bottomRight" state="frozen"/>
      <selection pane="topRight" activeCell="C1" sqref="C1"/>
      <selection pane="bottomLeft" activeCell="A4" sqref="A4"/>
      <selection pane="bottomRight" sqref="A1:X118"/>
    </sheetView>
  </sheetViews>
  <sheetFormatPr defaultColWidth="14.42578125" defaultRowHeight="15" customHeight="1"/>
  <cols>
    <col min="1" max="1" width="21.28515625" customWidth="1"/>
    <col min="2" max="2" width="7.140625" customWidth="1"/>
    <col min="3" max="3" width="13.7109375" customWidth="1"/>
    <col min="4" max="5" width="11.85546875" customWidth="1"/>
    <col min="6" max="6" width="11.42578125" customWidth="1"/>
    <col min="7" max="7" width="13.7109375" customWidth="1"/>
    <col min="8" max="9" width="12.5703125" customWidth="1"/>
    <col min="10" max="10" width="6.7109375" customWidth="1"/>
    <col min="11" max="11" width="13.7109375" customWidth="1"/>
    <col min="12" max="13" width="11.85546875" customWidth="1"/>
    <col min="14" max="14" width="6.5703125" customWidth="1"/>
    <col min="15" max="21" width="13.7109375" customWidth="1"/>
    <col min="22" max="22" width="6.5703125" customWidth="1"/>
    <col min="23" max="44" width="8.85546875" customWidth="1"/>
  </cols>
  <sheetData>
    <row r="1" spans="1:44" ht="15" customHeight="1">
      <c r="A1" s="110" t="s">
        <v>0</v>
      </c>
      <c r="B1" s="111"/>
      <c r="C1" s="11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5" customHeight="1">
      <c r="A2" s="110" t="s">
        <v>1</v>
      </c>
      <c r="B2" s="111"/>
      <c r="C2" s="11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3"/>
      <c r="S2" s="2"/>
      <c r="T2" s="2"/>
      <c r="U2" s="2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" customHeight="1">
      <c r="A3" s="110" t="s">
        <v>2</v>
      </c>
      <c r="B3" s="111"/>
      <c r="C3" s="11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3"/>
      <c r="S3" s="2"/>
      <c r="T3" s="2"/>
      <c r="U3" s="2"/>
      <c r="V3" s="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30.75" customHeight="1">
      <c r="A4" s="110" t="s">
        <v>3</v>
      </c>
      <c r="B4" s="111"/>
      <c r="C4" s="111"/>
      <c r="D4" s="1"/>
      <c r="E4" s="1"/>
      <c r="F4" s="112"/>
      <c r="G4" s="111"/>
      <c r="H4" s="111"/>
      <c r="I4" s="111"/>
      <c r="J4" s="111"/>
      <c r="K4" s="111"/>
      <c r="L4" s="111"/>
      <c r="M4" s="111"/>
      <c r="N4" s="2"/>
      <c r="O4" s="2"/>
      <c r="P4" s="2"/>
      <c r="Q4" s="2"/>
      <c r="R4" s="3"/>
      <c r="S4" s="2"/>
      <c r="T4" s="2"/>
      <c r="U4" s="2"/>
      <c r="V4" s="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.75" customHeight="1">
      <c r="A5" s="5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1"/>
      <c r="T5" s="1"/>
      <c r="U5" s="1"/>
      <c r="V5" s="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.75" customHeight="1">
      <c r="A6" s="113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.75" customHeight="1">
      <c r="A7" s="113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3.5" customHeight="1">
      <c r="A8" s="114" t="s">
        <v>5</v>
      </c>
      <c r="B8" s="115"/>
      <c r="C8" s="100" t="s">
        <v>6</v>
      </c>
      <c r="D8" s="101"/>
      <c r="E8" s="101"/>
      <c r="F8" s="102"/>
      <c r="G8" s="100" t="s">
        <v>7</v>
      </c>
      <c r="H8" s="101"/>
      <c r="I8" s="101"/>
      <c r="J8" s="102"/>
      <c r="K8" s="100" t="s">
        <v>8</v>
      </c>
      <c r="L8" s="101"/>
      <c r="M8" s="101"/>
      <c r="N8" s="102"/>
      <c r="O8" s="100" t="s">
        <v>9</v>
      </c>
      <c r="P8" s="101"/>
      <c r="Q8" s="101"/>
      <c r="R8" s="102"/>
      <c r="S8" s="100" t="s">
        <v>10</v>
      </c>
      <c r="T8" s="101"/>
      <c r="U8" s="101"/>
      <c r="V8" s="102"/>
      <c r="W8" s="103" t="s">
        <v>11</v>
      </c>
      <c r="X8" s="106" t="s">
        <v>12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84.75" customHeight="1">
      <c r="A9" s="116" t="s">
        <v>13</v>
      </c>
      <c r="B9" s="116" t="s">
        <v>14</v>
      </c>
      <c r="C9" s="9" t="s">
        <v>15</v>
      </c>
      <c r="D9" s="118" t="s">
        <v>16</v>
      </c>
      <c r="E9" s="119"/>
      <c r="F9" s="10" t="s">
        <v>17</v>
      </c>
      <c r="G9" s="9" t="s">
        <v>15</v>
      </c>
      <c r="H9" s="118" t="s">
        <v>16</v>
      </c>
      <c r="I9" s="119"/>
      <c r="J9" s="10" t="s">
        <v>17</v>
      </c>
      <c r="K9" s="9" t="s">
        <v>15</v>
      </c>
      <c r="L9" s="118" t="s">
        <v>16</v>
      </c>
      <c r="M9" s="119"/>
      <c r="N9" s="10" t="s">
        <v>17</v>
      </c>
      <c r="O9" s="9" t="s">
        <v>15</v>
      </c>
      <c r="P9" s="120" t="s">
        <v>16</v>
      </c>
      <c r="Q9" s="119"/>
      <c r="R9" s="11" t="s">
        <v>17</v>
      </c>
      <c r="S9" s="9" t="s">
        <v>15</v>
      </c>
      <c r="T9" s="118" t="s">
        <v>16</v>
      </c>
      <c r="U9" s="119"/>
      <c r="V9" s="10" t="s">
        <v>17</v>
      </c>
      <c r="W9" s="104"/>
      <c r="X9" s="10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53.25" customHeight="1">
      <c r="A10" s="117"/>
      <c r="B10" s="117"/>
      <c r="C10" s="12" t="s">
        <v>18</v>
      </c>
      <c r="D10" s="98" t="s">
        <v>18</v>
      </c>
      <c r="E10" s="99"/>
      <c r="F10" s="13" t="s">
        <v>19</v>
      </c>
      <c r="G10" s="12" t="s">
        <v>18</v>
      </c>
      <c r="H10" s="98" t="s">
        <v>18</v>
      </c>
      <c r="I10" s="99"/>
      <c r="J10" s="13" t="s">
        <v>19</v>
      </c>
      <c r="K10" s="12" t="s">
        <v>18</v>
      </c>
      <c r="L10" s="98" t="s">
        <v>18</v>
      </c>
      <c r="M10" s="99"/>
      <c r="N10" s="13" t="s">
        <v>19</v>
      </c>
      <c r="O10" s="12" t="s">
        <v>18</v>
      </c>
      <c r="P10" s="109" t="s">
        <v>18</v>
      </c>
      <c r="Q10" s="99"/>
      <c r="R10" s="14" t="s">
        <v>19</v>
      </c>
      <c r="S10" s="12" t="s">
        <v>18</v>
      </c>
      <c r="T10" s="98" t="s">
        <v>18</v>
      </c>
      <c r="U10" s="99"/>
      <c r="V10" s="13" t="s">
        <v>19</v>
      </c>
      <c r="W10" s="105"/>
      <c r="X10" s="10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4.25" customHeight="1">
      <c r="A11" s="126" t="s">
        <v>20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15.75" customHeight="1">
      <c r="A12" s="16" t="s">
        <v>21</v>
      </c>
      <c r="B12" s="17"/>
      <c r="C12" s="17"/>
      <c r="D12" s="18" t="s">
        <v>22</v>
      </c>
      <c r="E12" s="18" t="s">
        <v>23</v>
      </c>
      <c r="F12" s="17"/>
      <c r="G12" s="17"/>
      <c r="H12" s="18" t="s">
        <v>22</v>
      </c>
      <c r="I12" s="18" t="s">
        <v>23</v>
      </c>
      <c r="J12" s="17"/>
      <c r="K12" s="17"/>
      <c r="L12" s="18" t="s">
        <v>22</v>
      </c>
      <c r="M12" s="18" t="s">
        <v>23</v>
      </c>
      <c r="N12" s="17"/>
      <c r="O12" s="17"/>
      <c r="P12" s="19"/>
      <c r="Q12" s="19"/>
      <c r="R12" s="20"/>
      <c r="S12" s="17"/>
      <c r="T12" s="18" t="s">
        <v>22</v>
      </c>
      <c r="U12" s="18" t="s">
        <v>23</v>
      </c>
      <c r="V12" s="121"/>
      <c r="W12" s="122"/>
      <c r="X12" s="12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28.5" customHeight="1">
      <c r="A13" s="21" t="s">
        <v>24</v>
      </c>
      <c r="B13" s="22">
        <v>2</v>
      </c>
      <c r="C13" s="23"/>
      <c r="D13" s="24" t="s">
        <v>25</v>
      </c>
      <c r="E13" s="25" t="s">
        <v>26</v>
      </c>
      <c r="F13" s="26" t="s">
        <v>27</v>
      </c>
      <c r="G13" s="27"/>
      <c r="H13" s="24" t="s">
        <v>28</v>
      </c>
      <c r="I13" s="25" t="s">
        <v>29</v>
      </c>
      <c r="J13" s="28" t="s">
        <v>27</v>
      </c>
      <c r="K13" s="27"/>
      <c r="L13" s="29" t="s">
        <v>30</v>
      </c>
      <c r="M13" s="25" t="s">
        <v>31</v>
      </c>
      <c r="N13" s="30" t="s">
        <v>27</v>
      </c>
      <c r="O13" s="31"/>
      <c r="P13" s="32" t="s">
        <v>32</v>
      </c>
      <c r="Q13" s="33"/>
      <c r="R13" s="34"/>
      <c r="S13" s="27"/>
      <c r="T13" s="24" t="s">
        <v>33</v>
      </c>
      <c r="U13" s="35" t="s">
        <v>34</v>
      </c>
      <c r="V13" s="36" t="s">
        <v>35</v>
      </c>
      <c r="W13" s="37">
        <f t="shared" ref="W13:W17" si="0">F13+J13+N13+V13</f>
        <v>5</v>
      </c>
      <c r="X13" s="38">
        <f>(W13*100)/170</f>
        <v>2.9411764705882355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34.5" customHeight="1">
      <c r="A14" s="21" t="s">
        <v>36</v>
      </c>
      <c r="B14" s="22">
        <v>2</v>
      </c>
      <c r="C14" s="23"/>
      <c r="D14" s="24" t="s">
        <v>37</v>
      </c>
      <c r="E14" s="39" t="s">
        <v>38</v>
      </c>
      <c r="F14" s="36" t="s">
        <v>27</v>
      </c>
      <c r="G14" s="23"/>
      <c r="H14" s="39" t="s">
        <v>39</v>
      </c>
      <c r="I14" s="39" t="s">
        <v>40</v>
      </c>
      <c r="J14" s="40"/>
      <c r="K14" s="23"/>
      <c r="L14" s="39" t="s">
        <v>41</v>
      </c>
      <c r="M14" s="39" t="s">
        <v>42</v>
      </c>
      <c r="N14" s="36" t="s">
        <v>27</v>
      </c>
      <c r="O14" s="41"/>
      <c r="P14" s="42" t="s">
        <v>43</v>
      </c>
      <c r="Q14" s="43"/>
      <c r="R14" s="44"/>
      <c r="S14" s="23"/>
      <c r="T14" s="39" t="s">
        <v>44</v>
      </c>
      <c r="U14" s="39" t="s">
        <v>45</v>
      </c>
      <c r="V14" s="40" t="s">
        <v>27</v>
      </c>
      <c r="W14" s="37">
        <f t="shared" si="0"/>
        <v>3</v>
      </c>
      <c r="X14" s="38">
        <f>(W14*100)/136</f>
        <v>2.2058823529411766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27" customHeight="1">
      <c r="A15" s="21" t="s">
        <v>46</v>
      </c>
      <c r="B15" s="22">
        <v>2</v>
      </c>
      <c r="C15" s="23"/>
      <c r="D15" s="45"/>
      <c r="E15" s="45"/>
      <c r="F15" s="40"/>
      <c r="G15" s="23"/>
      <c r="H15" s="39" t="s">
        <v>47</v>
      </c>
      <c r="I15" s="39" t="s">
        <v>48</v>
      </c>
      <c r="J15" s="40"/>
      <c r="K15" s="23"/>
      <c r="L15" s="39" t="s">
        <v>49</v>
      </c>
      <c r="M15" s="39" t="s">
        <v>50</v>
      </c>
      <c r="N15" s="40"/>
      <c r="O15" s="41"/>
      <c r="P15" s="42" t="s">
        <v>51</v>
      </c>
      <c r="Q15" s="43"/>
      <c r="R15" s="44"/>
      <c r="S15" s="23"/>
      <c r="T15" s="39" t="s">
        <v>52</v>
      </c>
      <c r="U15" s="39" t="s">
        <v>53</v>
      </c>
      <c r="V15" s="40" t="s">
        <v>27</v>
      </c>
      <c r="W15" s="37">
        <f t="shared" si="0"/>
        <v>1</v>
      </c>
      <c r="X15" s="38">
        <f t="shared" ref="X15:X16" si="1">(W15*100)/68</f>
        <v>1.4705882352941178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27" customHeight="1">
      <c r="A16" s="21" t="s">
        <v>54</v>
      </c>
      <c r="B16" s="22">
        <v>2</v>
      </c>
      <c r="C16" s="23"/>
      <c r="D16" s="45"/>
      <c r="E16" s="45"/>
      <c r="F16" s="40"/>
      <c r="G16" s="23"/>
      <c r="H16" s="45"/>
      <c r="I16" s="45"/>
      <c r="J16" s="40"/>
      <c r="K16" s="23"/>
      <c r="L16" s="45"/>
      <c r="M16" s="45"/>
      <c r="N16" s="40"/>
      <c r="O16" s="41"/>
      <c r="P16" s="43"/>
      <c r="Q16" s="43"/>
      <c r="R16" s="44"/>
      <c r="S16" s="23"/>
      <c r="T16" s="45"/>
      <c r="U16" s="45"/>
      <c r="V16" s="40" t="s">
        <v>27</v>
      </c>
      <c r="W16" s="37">
        <f t="shared" si="0"/>
        <v>1</v>
      </c>
      <c r="X16" s="38">
        <f t="shared" si="1"/>
        <v>1.4705882352941178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29.25" customHeight="1">
      <c r="A17" s="21" t="s">
        <v>55</v>
      </c>
      <c r="B17" s="22">
        <v>2</v>
      </c>
      <c r="C17" s="23"/>
      <c r="D17" s="45"/>
      <c r="E17" s="45"/>
      <c r="F17" s="40"/>
      <c r="G17" s="23"/>
      <c r="H17" s="39" t="s">
        <v>56</v>
      </c>
      <c r="I17" s="39" t="s">
        <v>57</v>
      </c>
      <c r="J17" s="40"/>
      <c r="K17" s="23"/>
      <c r="L17" s="39" t="s">
        <v>58</v>
      </c>
      <c r="M17" s="39" t="s">
        <v>59</v>
      </c>
      <c r="N17" s="40"/>
      <c r="O17" s="41"/>
      <c r="P17" s="42" t="s">
        <v>60</v>
      </c>
      <c r="Q17" s="43"/>
      <c r="R17" s="44"/>
      <c r="S17" s="23"/>
      <c r="T17" s="39" t="s">
        <v>61</v>
      </c>
      <c r="U17" s="39" t="s">
        <v>62</v>
      </c>
      <c r="V17" s="40" t="s">
        <v>27</v>
      </c>
      <c r="W17" s="37">
        <f t="shared" si="0"/>
        <v>1</v>
      </c>
      <c r="X17" s="38">
        <f>(W17*100)/136</f>
        <v>0.73529411764705888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5.75" customHeight="1">
      <c r="A18" s="16" t="s">
        <v>63</v>
      </c>
      <c r="B18" s="17"/>
      <c r="C18" s="17"/>
      <c r="D18" s="18" t="s">
        <v>64</v>
      </c>
      <c r="E18" s="18" t="s">
        <v>65</v>
      </c>
      <c r="F18" s="17"/>
      <c r="G18" s="17"/>
      <c r="H18" s="18" t="s">
        <v>64</v>
      </c>
      <c r="I18" s="18" t="s">
        <v>65</v>
      </c>
      <c r="J18" s="17"/>
      <c r="K18" s="17"/>
      <c r="L18" s="18" t="s">
        <v>64</v>
      </c>
      <c r="M18" s="18" t="s">
        <v>65</v>
      </c>
      <c r="N18" s="17"/>
      <c r="O18" s="17"/>
      <c r="P18" s="46" t="s">
        <v>66</v>
      </c>
      <c r="Q18" s="46" t="s">
        <v>65</v>
      </c>
      <c r="R18" s="20"/>
      <c r="S18" s="17"/>
      <c r="T18" s="18" t="s">
        <v>64</v>
      </c>
      <c r="U18" s="18" t="s">
        <v>65</v>
      </c>
      <c r="V18" s="47"/>
      <c r="W18" s="48"/>
      <c r="X18" s="4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30" customHeight="1">
      <c r="A19" s="21" t="s">
        <v>24</v>
      </c>
      <c r="B19" s="22">
        <v>3</v>
      </c>
      <c r="C19" s="23"/>
      <c r="D19" s="39" t="s">
        <v>67</v>
      </c>
      <c r="E19" s="39"/>
      <c r="F19" s="40"/>
      <c r="G19" s="23"/>
      <c r="H19" s="39" t="s">
        <v>68</v>
      </c>
      <c r="I19" s="39" t="s">
        <v>69</v>
      </c>
      <c r="J19" s="40"/>
      <c r="K19" s="23"/>
      <c r="L19" s="39" t="s">
        <v>70</v>
      </c>
      <c r="M19" s="39" t="s">
        <v>71</v>
      </c>
      <c r="N19" s="40"/>
      <c r="O19" s="41"/>
      <c r="P19" s="43"/>
      <c r="Q19" s="42" t="s">
        <v>72</v>
      </c>
      <c r="R19" s="44"/>
      <c r="S19" s="23"/>
      <c r="T19" s="39" t="s">
        <v>73</v>
      </c>
      <c r="U19" s="39" t="s">
        <v>73</v>
      </c>
      <c r="V19" s="49" t="s">
        <v>27</v>
      </c>
      <c r="W19" s="37">
        <f t="shared" ref="W19:W23" si="2">F19+J19+N19+V19</f>
        <v>1</v>
      </c>
      <c r="X19" s="38">
        <f>(W19*100)/170</f>
        <v>0.58823529411764708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30" customHeight="1">
      <c r="A20" s="21" t="s">
        <v>36</v>
      </c>
      <c r="B20" s="22">
        <v>3</v>
      </c>
      <c r="C20" s="23"/>
      <c r="D20" s="39" t="s">
        <v>74</v>
      </c>
      <c r="E20" s="39"/>
      <c r="F20" s="40"/>
      <c r="G20" s="23"/>
      <c r="H20" s="39" t="s">
        <v>75</v>
      </c>
      <c r="I20" s="39" t="s">
        <v>76</v>
      </c>
      <c r="J20" s="40"/>
      <c r="K20" s="23"/>
      <c r="L20" s="39" t="s">
        <v>77</v>
      </c>
      <c r="M20" s="45"/>
      <c r="N20" s="40"/>
      <c r="O20" s="41"/>
      <c r="P20" s="42" t="s">
        <v>78</v>
      </c>
      <c r="Q20" s="42" t="s">
        <v>79</v>
      </c>
      <c r="R20" s="44"/>
      <c r="S20" s="23"/>
      <c r="T20" s="39" t="s">
        <v>80</v>
      </c>
      <c r="U20" s="39" t="s">
        <v>81</v>
      </c>
      <c r="V20" s="49" t="s">
        <v>35</v>
      </c>
      <c r="W20" s="37">
        <f t="shared" si="2"/>
        <v>2</v>
      </c>
      <c r="X20" s="38">
        <f>(W20*100)/136</f>
        <v>1.4705882352941178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30" customHeight="1">
      <c r="A21" s="21" t="s">
        <v>54</v>
      </c>
      <c r="B21" s="22">
        <v>3</v>
      </c>
      <c r="C21" s="23"/>
      <c r="D21" s="39"/>
      <c r="E21" s="45"/>
      <c r="F21" s="40"/>
      <c r="G21" s="23"/>
      <c r="H21" s="39" t="s">
        <v>82</v>
      </c>
      <c r="I21" s="45"/>
      <c r="J21" s="40"/>
      <c r="K21" s="23"/>
      <c r="L21" s="39" t="s">
        <v>83</v>
      </c>
      <c r="M21" s="45"/>
      <c r="N21" s="40"/>
      <c r="O21" s="41"/>
      <c r="P21" s="43"/>
      <c r="Q21" s="43"/>
      <c r="R21" s="44"/>
      <c r="S21" s="23"/>
      <c r="T21" s="39" t="s">
        <v>84</v>
      </c>
      <c r="U21" s="39"/>
      <c r="V21" s="49" t="s">
        <v>27</v>
      </c>
      <c r="W21" s="37">
        <f t="shared" si="2"/>
        <v>1</v>
      </c>
      <c r="X21" s="38">
        <f t="shared" ref="X21:X22" si="3">(W21*100)/68</f>
        <v>1.4705882352941178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30" customHeight="1">
      <c r="A22" s="21" t="s">
        <v>46</v>
      </c>
      <c r="B22" s="22">
        <v>3</v>
      </c>
      <c r="C22" s="23"/>
      <c r="D22" s="45"/>
      <c r="E22" s="45"/>
      <c r="F22" s="40"/>
      <c r="G22" s="23"/>
      <c r="H22" s="45"/>
      <c r="I22" s="39" t="s">
        <v>85</v>
      </c>
      <c r="J22" s="40"/>
      <c r="K22" s="23"/>
      <c r="L22" s="45"/>
      <c r="M22" s="45"/>
      <c r="N22" s="40"/>
      <c r="O22" s="41"/>
      <c r="P22" s="43"/>
      <c r="Q22" s="43"/>
      <c r="R22" s="44"/>
      <c r="S22" s="23"/>
      <c r="T22" s="39" t="s">
        <v>86</v>
      </c>
      <c r="U22" s="39" t="s">
        <v>87</v>
      </c>
      <c r="V22" s="49" t="s">
        <v>27</v>
      </c>
      <c r="W22" s="37">
        <f t="shared" si="2"/>
        <v>1</v>
      </c>
      <c r="X22" s="38">
        <f t="shared" si="3"/>
        <v>1.4705882352941178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30" customHeight="1">
      <c r="A23" s="21" t="s">
        <v>55</v>
      </c>
      <c r="B23" s="22">
        <v>3</v>
      </c>
      <c r="C23" s="23"/>
      <c r="D23" s="45"/>
      <c r="E23" s="39"/>
      <c r="F23" s="40"/>
      <c r="G23" s="23"/>
      <c r="H23" s="45"/>
      <c r="I23" s="39"/>
      <c r="J23" s="40"/>
      <c r="K23" s="23"/>
      <c r="L23" s="45"/>
      <c r="M23" s="39" t="s">
        <v>88</v>
      </c>
      <c r="N23" s="40"/>
      <c r="O23" s="41"/>
      <c r="P23" s="43"/>
      <c r="Q23" s="42" t="s">
        <v>89</v>
      </c>
      <c r="R23" s="44"/>
      <c r="S23" s="23"/>
      <c r="T23" s="45"/>
      <c r="U23" s="39"/>
      <c r="V23" s="49"/>
      <c r="W23" s="37">
        <f t="shared" si="2"/>
        <v>0</v>
      </c>
      <c r="X23" s="38">
        <f>(W23*100)/136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5.75" customHeight="1">
      <c r="A24" s="16" t="s">
        <v>90</v>
      </c>
      <c r="B24" s="17"/>
      <c r="C24" s="17"/>
      <c r="D24" s="18" t="s">
        <v>91</v>
      </c>
      <c r="E24" s="18" t="s">
        <v>92</v>
      </c>
      <c r="F24" s="17"/>
      <c r="G24" s="17"/>
      <c r="H24" s="18" t="s">
        <v>91</v>
      </c>
      <c r="I24" s="18" t="s">
        <v>92</v>
      </c>
      <c r="J24" s="17"/>
      <c r="K24" s="17"/>
      <c r="L24" s="18" t="s">
        <v>91</v>
      </c>
      <c r="M24" s="18" t="s">
        <v>92</v>
      </c>
      <c r="N24" s="17"/>
      <c r="O24" s="17"/>
      <c r="P24" s="19"/>
      <c r="Q24" s="19"/>
      <c r="R24" s="20"/>
      <c r="S24" s="17"/>
      <c r="T24" s="18" t="s">
        <v>91</v>
      </c>
      <c r="U24" s="18" t="s">
        <v>92</v>
      </c>
      <c r="V24" s="50"/>
      <c r="W24" s="48"/>
      <c r="X24" s="48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ht="30" customHeight="1">
      <c r="A25" s="21" t="s">
        <v>36</v>
      </c>
      <c r="B25" s="22">
        <v>4</v>
      </c>
      <c r="C25" s="23"/>
      <c r="D25" s="39" t="s">
        <v>93</v>
      </c>
      <c r="E25" s="39" t="s">
        <v>38</v>
      </c>
      <c r="F25" s="40"/>
      <c r="G25" s="23"/>
      <c r="H25" s="39" t="s">
        <v>94</v>
      </c>
      <c r="I25" s="39" t="s">
        <v>94</v>
      </c>
      <c r="J25" s="40"/>
      <c r="K25" s="51"/>
      <c r="L25" s="39"/>
      <c r="M25" s="39"/>
      <c r="N25" s="40"/>
      <c r="O25" s="51" t="s">
        <v>95</v>
      </c>
      <c r="P25" s="42" t="s">
        <v>96</v>
      </c>
      <c r="Q25" s="43"/>
      <c r="R25" s="44"/>
      <c r="S25" s="23"/>
      <c r="T25" s="39" t="s">
        <v>97</v>
      </c>
      <c r="U25" s="45"/>
      <c r="V25" s="49" t="s">
        <v>27</v>
      </c>
      <c r="W25" s="37">
        <f t="shared" ref="W25:W29" si="4">F25+J25+N25+V25</f>
        <v>1</v>
      </c>
      <c r="X25" s="38">
        <f>(W25*100)/136</f>
        <v>0.73529411764705888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30" customHeight="1">
      <c r="A26" s="21" t="s">
        <v>24</v>
      </c>
      <c r="B26" s="22">
        <v>4</v>
      </c>
      <c r="C26" s="23"/>
      <c r="D26" s="39"/>
      <c r="E26" s="39"/>
      <c r="F26" s="40"/>
      <c r="G26" s="23"/>
      <c r="H26" s="39"/>
      <c r="I26" s="39"/>
      <c r="J26" s="40"/>
      <c r="K26" s="51"/>
      <c r="L26" s="39" t="s">
        <v>98</v>
      </c>
      <c r="M26" s="39" t="s">
        <v>98</v>
      </c>
      <c r="N26" s="40"/>
      <c r="O26" s="51" t="s">
        <v>99</v>
      </c>
      <c r="P26" s="43"/>
      <c r="Q26" s="43"/>
      <c r="R26" s="44"/>
      <c r="S26" s="23"/>
      <c r="T26" s="39" t="s">
        <v>100</v>
      </c>
      <c r="U26" s="39" t="s">
        <v>101</v>
      </c>
      <c r="V26" s="49" t="s">
        <v>35</v>
      </c>
      <c r="W26" s="37">
        <f t="shared" si="4"/>
        <v>2</v>
      </c>
      <c r="X26" s="38">
        <f>(W26*100)/170</f>
        <v>1.1764705882352942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30" customHeight="1">
      <c r="A27" s="21" t="s">
        <v>54</v>
      </c>
      <c r="B27" s="22">
        <v>4</v>
      </c>
      <c r="C27" s="23"/>
      <c r="D27" s="45"/>
      <c r="E27" s="45"/>
      <c r="F27" s="40"/>
      <c r="G27" s="23"/>
      <c r="H27" s="39" t="s">
        <v>102</v>
      </c>
      <c r="I27" s="45"/>
      <c r="J27" s="40"/>
      <c r="K27" s="23"/>
      <c r="L27" s="45"/>
      <c r="M27" s="45"/>
      <c r="N27" s="40"/>
      <c r="O27" s="23"/>
      <c r="P27" s="43"/>
      <c r="Q27" s="43"/>
      <c r="R27" s="44"/>
      <c r="S27" s="23"/>
      <c r="T27" s="39" t="s">
        <v>103</v>
      </c>
      <c r="U27" s="39" t="s">
        <v>82</v>
      </c>
      <c r="V27" s="49" t="s">
        <v>27</v>
      </c>
      <c r="W27" s="37">
        <f t="shared" si="4"/>
        <v>1</v>
      </c>
      <c r="X27" s="38">
        <f t="shared" ref="X27:X28" si="5">(W27*100)/68</f>
        <v>1.4705882352941178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30" customHeight="1">
      <c r="A28" s="21" t="s">
        <v>46</v>
      </c>
      <c r="B28" s="22">
        <v>4</v>
      </c>
      <c r="C28" s="23"/>
      <c r="D28" s="45"/>
      <c r="E28" s="45"/>
      <c r="F28" s="40"/>
      <c r="G28" s="23"/>
      <c r="H28" s="45"/>
      <c r="I28" s="45"/>
      <c r="J28" s="40"/>
      <c r="K28" s="51"/>
      <c r="L28" s="39"/>
      <c r="M28" s="39" t="s">
        <v>104</v>
      </c>
      <c r="N28" s="40"/>
      <c r="O28" s="51" t="s">
        <v>105</v>
      </c>
      <c r="P28" s="43"/>
      <c r="Q28" s="43"/>
      <c r="R28" s="44"/>
      <c r="S28" s="23"/>
      <c r="T28" s="39" t="s">
        <v>80</v>
      </c>
      <c r="U28" s="39" t="s">
        <v>106</v>
      </c>
      <c r="V28" s="49" t="s">
        <v>27</v>
      </c>
      <c r="W28" s="37">
        <f t="shared" si="4"/>
        <v>1</v>
      </c>
      <c r="X28" s="38">
        <f t="shared" si="5"/>
        <v>1.4705882352941178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30" customHeight="1">
      <c r="A29" s="21" t="s">
        <v>55</v>
      </c>
      <c r="B29" s="22">
        <v>4</v>
      </c>
      <c r="C29" s="23"/>
      <c r="D29" s="45"/>
      <c r="E29" s="45"/>
      <c r="F29" s="40"/>
      <c r="G29" s="23"/>
      <c r="H29" s="39" t="s">
        <v>107</v>
      </c>
      <c r="I29" s="39" t="s">
        <v>107</v>
      </c>
      <c r="J29" s="40"/>
      <c r="K29" s="23"/>
      <c r="L29" s="39"/>
      <c r="M29" s="39"/>
      <c r="N29" s="40"/>
      <c r="O29" s="41"/>
      <c r="P29" s="43"/>
      <c r="Q29" s="43"/>
      <c r="R29" s="44"/>
      <c r="S29" s="23"/>
      <c r="T29" s="39" t="s">
        <v>108</v>
      </c>
      <c r="U29" s="39" t="s">
        <v>109</v>
      </c>
      <c r="V29" s="49" t="s">
        <v>27</v>
      </c>
      <c r="W29" s="37">
        <f t="shared" si="4"/>
        <v>1</v>
      </c>
      <c r="X29" s="38">
        <f>(W29*100)/136</f>
        <v>0.73529411764705888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5.75" customHeight="1">
      <c r="A30" s="127" t="s">
        <v>110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52"/>
      <c r="X30" s="52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</row>
    <row r="31" spans="1:44" ht="15.75" customHeight="1">
      <c r="A31" s="16" t="s">
        <v>111</v>
      </c>
      <c r="B31" s="17"/>
      <c r="C31" s="17"/>
      <c r="D31" s="53" t="s">
        <v>112</v>
      </c>
      <c r="E31" s="53" t="s">
        <v>113</v>
      </c>
      <c r="F31" s="17"/>
      <c r="G31" s="17"/>
      <c r="H31" s="53" t="s">
        <v>112</v>
      </c>
      <c r="I31" s="53" t="s">
        <v>113</v>
      </c>
      <c r="J31" s="17"/>
      <c r="K31" s="17"/>
      <c r="L31" s="53" t="s">
        <v>112</v>
      </c>
      <c r="M31" s="53" t="s">
        <v>113</v>
      </c>
      <c r="N31" s="17"/>
      <c r="O31" s="17"/>
      <c r="P31" s="46" t="s">
        <v>112</v>
      </c>
      <c r="Q31" s="46" t="s">
        <v>113</v>
      </c>
      <c r="R31" s="20"/>
      <c r="S31" s="17"/>
      <c r="T31" s="53" t="s">
        <v>112</v>
      </c>
      <c r="U31" s="53" t="s">
        <v>113</v>
      </c>
      <c r="V31" s="17"/>
      <c r="W31" s="52"/>
      <c r="X31" s="52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</row>
    <row r="32" spans="1:44" ht="28.5" customHeight="1">
      <c r="A32" s="21" t="s">
        <v>36</v>
      </c>
      <c r="B32" s="22">
        <v>5</v>
      </c>
      <c r="C32" s="23"/>
      <c r="D32" s="39" t="s">
        <v>114</v>
      </c>
      <c r="E32" s="39" t="s">
        <v>115</v>
      </c>
      <c r="F32" s="40"/>
      <c r="G32" s="23"/>
      <c r="H32" s="39" t="s">
        <v>116</v>
      </c>
      <c r="I32" s="39" t="s">
        <v>117</v>
      </c>
      <c r="J32" s="40"/>
      <c r="K32" s="51"/>
      <c r="L32" s="39" t="s">
        <v>118</v>
      </c>
      <c r="M32" s="39" t="s">
        <v>119</v>
      </c>
      <c r="N32" s="40"/>
      <c r="O32" s="51" t="s">
        <v>95</v>
      </c>
      <c r="P32" s="42" t="s">
        <v>120</v>
      </c>
      <c r="Q32" s="42" t="s">
        <v>121</v>
      </c>
      <c r="R32" s="44"/>
      <c r="S32" s="23"/>
      <c r="T32" s="39" t="s">
        <v>122</v>
      </c>
      <c r="U32" s="39" t="s">
        <v>123</v>
      </c>
      <c r="V32" s="49" t="s">
        <v>27</v>
      </c>
      <c r="W32" s="37">
        <f t="shared" ref="W32:W33" si="6">F32+J32+N32+V32</f>
        <v>1</v>
      </c>
      <c r="X32" s="38">
        <f t="shared" ref="X32:X33" si="7">(W32*100)/170</f>
        <v>0.58823529411764708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28.5" customHeight="1">
      <c r="A33" s="21" t="s">
        <v>24</v>
      </c>
      <c r="B33" s="22">
        <v>5</v>
      </c>
      <c r="C33" s="23"/>
      <c r="D33" s="39"/>
      <c r="E33" s="39"/>
      <c r="F33" s="36" t="s">
        <v>27</v>
      </c>
      <c r="G33" s="23"/>
      <c r="H33" s="39" t="s">
        <v>124</v>
      </c>
      <c r="I33" s="39" t="s">
        <v>125</v>
      </c>
      <c r="J33" s="40"/>
      <c r="K33" s="51"/>
      <c r="L33" s="39" t="s">
        <v>126</v>
      </c>
      <c r="M33" s="39" t="s">
        <v>127</v>
      </c>
      <c r="N33" s="36" t="s">
        <v>27</v>
      </c>
      <c r="O33" s="51" t="s">
        <v>128</v>
      </c>
      <c r="P33" s="42" t="s">
        <v>129</v>
      </c>
      <c r="Q33" s="42" t="s">
        <v>130</v>
      </c>
      <c r="R33" s="44"/>
      <c r="S33" s="23"/>
      <c r="T33" s="39" t="s">
        <v>131</v>
      </c>
      <c r="U33" s="39" t="s">
        <v>132</v>
      </c>
      <c r="V33" s="54" t="s">
        <v>35</v>
      </c>
      <c r="W33" s="37">
        <f t="shared" si="6"/>
        <v>4</v>
      </c>
      <c r="X33" s="38">
        <f t="shared" si="7"/>
        <v>2.3529411764705883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28.5" customHeight="1">
      <c r="A34" s="21" t="s">
        <v>133</v>
      </c>
      <c r="B34" s="22">
        <v>5</v>
      </c>
      <c r="C34" s="23"/>
      <c r="D34" s="45"/>
      <c r="E34" s="55" t="s">
        <v>134</v>
      </c>
      <c r="F34" s="40"/>
      <c r="G34" s="23"/>
      <c r="H34" s="45"/>
      <c r="I34" s="56"/>
      <c r="J34" s="40"/>
      <c r="K34" s="23"/>
      <c r="L34" s="45"/>
      <c r="M34" s="45"/>
      <c r="N34" s="40"/>
      <c r="O34" s="23"/>
      <c r="P34" s="43"/>
      <c r="Q34" s="43"/>
      <c r="R34" s="44"/>
      <c r="S34" s="23"/>
      <c r="T34" s="39" t="s">
        <v>135</v>
      </c>
      <c r="U34" s="39" t="s">
        <v>136</v>
      </c>
      <c r="V34" s="49"/>
      <c r="W34" s="37"/>
      <c r="X34" s="38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28.5" customHeight="1">
      <c r="A35" s="21" t="s">
        <v>54</v>
      </c>
      <c r="B35" s="22">
        <v>5</v>
      </c>
      <c r="C35" s="23"/>
      <c r="D35" s="45"/>
      <c r="E35" s="55" t="s">
        <v>137</v>
      </c>
      <c r="F35" s="40"/>
      <c r="G35" s="23"/>
      <c r="H35" s="39" t="s">
        <v>138</v>
      </c>
      <c r="I35" s="56"/>
      <c r="J35" s="40"/>
      <c r="K35" s="23"/>
      <c r="L35" s="39" t="s">
        <v>82</v>
      </c>
      <c r="M35" s="45"/>
      <c r="N35" s="40"/>
      <c r="O35" s="23"/>
      <c r="P35" s="43"/>
      <c r="Q35" s="43"/>
      <c r="R35" s="44"/>
      <c r="S35" s="23"/>
      <c r="T35" s="39" t="s">
        <v>139</v>
      </c>
      <c r="U35" s="39" t="s">
        <v>140</v>
      </c>
      <c r="V35" s="49" t="s">
        <v>27</v>
      </c>
      <c r="W35" s="37">
        <f>F35+J35+N35+V35</f>
        <v>1</v>
      </c>
      <c r="X35" s="38">
        <f>(W35*100)/102</f>
        <v>0.98039215686274506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28.5" customHeight="1">
      <c r="A36" s="21" t="s">
        <v>141</v>
      </c>
      <c r="B36" s="22">
        <v>5</v>
      </c>
      <c r="C36" s="23"/>
      <c r="D36" s="57" t="s">
        <v>142</v>
      </c>
      <c r="E36" s="39" t="s">
        <v>143</v>
      </c>
      <c r="F36" s="58"/>
      <c r="G36" s="23"/>
      <c r="H36" s="45"/>
      <c r="I36" s="56"/>
      <c r="J36" s="40"/>
      <c r="K36" s="51"/>
      <c r="L36" s="45"/>
      <c r="M36" s="45"/>
      <c r="N36" s="40"/>
      <c r="O36" s="51" t="s">
        <v>144</v>
      </c>
      <c r="P36" s="42" t="s">
        <v>145</v>
      </c>
      <c r="Q36" s="43"/>
      <c r="R36" s="44"/>
      <c r="S36" s="23"/>
      <c r="T36" s="45"/>
      <c r="U36" s="55" t="s">
        <v>146</v>
      </c>
      <c r="V36" s="49"/>
      <c r="W36" s="59"/>
      <c r="X36" s="59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28.5" customHeight="1">
      <c r="A37" s="21" t="s">
        <v>147</v>
      </c>
      <c r="B37" s="22">
        <v>5</v>
      </c>
      <c r="C37" s="23"/>
      <c r="D37" s="39" t="s">
        <v>148</v>
      </c>
      <c r="E37" s="56"/>
      <c r="F37" s="40"/>
      <c r="G37" s="23"/>
      <c r="H37" s="39" t="s">
        <v>149</v>
      </c>
      <c r="I37" s="39" t="s">
        <v>150</v>
      </c>
      <c r="J37" s="40"/>
      <c r="K37" s="23"/>
      <c r="L37" s="39" t="s">
        <v>83</v>
      </c>
      <c r="M37" s="56"/>
      <c r="N37" s="40"/>
      <c r="O37" s="23"/>
      <c r="P37" s="42" t="s">
        <v>151</v>
      </c>
      <c r="Q37" s="43"/>
      <c r="R37" s="44"/>
      <c r="S37" s="23"/>
      <c r="T37" s="39"/>
      <c r="U37" s="39"/>
      <c r="V37" s="49"/>
      <c r="W37" s="59"/>
      <c r="X37" s="59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5.75" customHeight="1">
      <c r="A38" s="60" t="s">
        <v>152</v>
      </c>
      <c r="B38" s="61">
        <v>5</v>
      </c>
      <c r="C38" s="23"/>
      <c r="D38" s="45"/>
      <c r="E38" s="56"/>
      <c r="F38" s="40"/>
      <c r="G38" s="23"/>
      <c r="H38" s="45"/>
      <c r="I38" s="56"/>
      <c r="J38" s="40"/>
      <c r="K38" s="51"/>
      <c r="L38" s="45"/>
      <c r="M38" s="56"/>
      <c r="N38" s="40"/>
      <c r="O38" s="51" t="s">
        <v>153</v>
      </c>
      <c r="P38" s="43"/>
      <c r="Q38" s="43"/>
      <c r="R38" s="44"/>
      <c r="S38" s="23"/>
      <c r="T38" s="45"/>
      <c r="U38" s="56"/>
      <c r="V38" s="49"/>
      <c r="W38" s="59"/>
      <c r="X38" s="59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5.75" customHeight="1">
      <c r="A39" s="62" t="s">
        <v>154</v>
      </c>
      <c r="B39" s="63"/>
      <c r="C39" s="63"/>
      <c r="D39" s="64" t="s">
        <v>155</v>
      </c>
      <c r="E39" s="64" t="s">
        <v>156</v>
      </c>
      <c r="F39" s="63"/>
      <c r="G39" s="63"/>
      <c r="H39" s="64" t="s">
        <v>155</v>
      </c>
      <c r="I39" s="64" t="s">
        <v>156</v>
      </c>
      <c r="J39" s="63"/>
      <c r="K39" s="63"/>
      <c r="L39" s="64" t="s">
        <v>155</v>
      </c>
      <c r="M39" s="64" t="s">
        <v>156</v>
      </c>
      <c r="N39" s="63"/>
      <c r="O39" s="63"/>
      <c r="P39" s="65" t="s">
        <v>155</v>
      </c>
      <c r="Q39" s="65" t="s">
        <v>156</v>
      </c>
      <c r="R39" s="66"/>
      <c r="S39" s="63"/>
      <c r="T39" s="64" t="s">
        <v>155</v>
      </c>
      <c r="U39" s="64" t="s">
        <v>156</v>
      </c>
      <c r="V39" s="63"/>
      <c r="W39" s="52"/>
      <c r="X39" s="52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1:44" ht="28.5" customHeight="1">
      <c r="A40" s="21" t="s">
        <v>36</v>
      </c>
      <c r="B40" s="61">
        <v>6</v>
      </c>
      <c r="C40" s="23"/>
      <c r="D40" s="45"/>
      <c r="E40" s="55" t="s">
        <v>157</v>
      </c>
      <c r="F40" s="40"/>
      <c r="G40" s="23"/>
      <c r="H40" s="45"/>
      <c r="I40" s="39" t="s">
        <v>158</v>
      </c>
      <c r="J40" s="40"/>
      <c r="K40" s="51"/>
      <c r="L40" s="45"/>
      <c r="M40" s="39" t="s">
        <v>159</v>
      </c>
      <c r="N40" s="40"/>
      <c r="O40" s="51" t="s">
        <v>160</v>
      </c>
      <c r="P40" s="43"/>
      <c r="Q40" s="42" t="s">
        <v>161</v>
      </c>
      <c r="R40" s="44"/>
      <c r="S40" s="23"/>
      <c r="T40" s="45"/>
      <c r="U40" s="39" t="s">
        <v>162</v>
      </c>
      <c r="V40" s="49" t="s">
        <v>27</v>
      </c>
      <c r="W40" s="37">
        <f t="shared" ref="W40:W41" si="8">F40+J40+N40+V40</f>
        <v>1</v>
      </c>
      <c r="X40" s="38">
        <f>(W40*100)/170</f>
        <v>0.58823529411764708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28.5" customHeight="1">
      <c r="A41" s="21" t="s">
        <v>24</v>
      </c>
      <c r="B41" s="61">
        <v>6</v>
      </c>
      <c r="C41" s="23"/>
      <c r="D41" s="39" t="s">
        <v>163</v>
      </c>
      <c r="E41" s="55" t="s">
        <v>164</v>
      </c>
      <c r="F41" s="36" t="s">
        <v>27</v>
      </c>
      <c r="G41" s="23"/>
      <c r="H41" s="55" t="s">
        <v>165</v>
      </c>
      <c r="I41" s="55" t="s">
        <v>166</v>
      </c>
      <c r="J41" s="36" t="s">
        <v>35</v>
      </c>
      <c r="K41" s="51"/>
      <c r="L41" s="55"/>
      <c r="M41" s="55"/>
      <c r="N41" s="36" t="s">
        <v>35</v>
      </c>
      <c r="O41" s="51" t="s">
        <v>153</v>
      </c>
      <c r="P41" s="42" t="s">
        <v>167</v>
      </c>
      <c r="Q41" s="43"/>
      <c r="R41" s="44"/>
      <c r="S41" s="23"/>
      <c r="T41" s="55" t="s">
        <v>168</v>
      </c>
      <c r="U41" s="55" t="s">
        <v>169</v>
      </c>
      <c r="V41" s="54" t="s">
        <v>35</v>
      </c>
      <c r="W41" s="37">
        <f t="shared" si="8"/>
        <v>7</v>
      </c>
      <c r="X41" s="38">
        <f>(W41*100)/204</f>
        <v>3.4313725490196076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28.5" customHeight="1">
      <c r="A42" s="21" t="s">
        <v>133</v>
      </c>
      <c r="B42" s="61">
        <v>6</v>
      </c>
      <c r="C42" s="23"/>
      <c r="D42" s="45"/>
      <c r="E42" s="55" t="s">
        <v>170</v>
      </c>
      <c r="F42" s="40"/>
      <c r="G42" s="23"/>
      <c r="H42" s="45"/>
      <c r="I42" s="45"/>
      <c r="J42" s="40"/>
      <c r="K42" s="23"/>
      <c r="L42" s="56"/>
      <c r="M42" s="56"/>
      <c r="N42" s="40"/>
      <c r="O42" s="23"/>
      <c r="P42" s="43"/>
      <c r="Q42" s="43"/>
      <c r="R42" s="44"/>
      <c r="S42" s="23"/>
      <c r="T42" s="56"/>
      <c r="U42" s="55" t="s">
        <v>171</v>
      </c>
      <c r="V42" s="49"/>
      <c r="W42" s="37"/>
      <c r="X42" s="38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28.5" customHeight="1">
      <c r="A43" s="21" t="s">
        <v>54</v>
      </c>
      <c r="B43" s="61">
        <v>6</v>
      </c>
      <c r="C43" s="23"/>
      <c r="D43" s="45"/>
      <c r="E43" s="45"/>
      <c r="F43" s="40"/>
      <c r="G43" s="23"/>
      <c r="H43" s="39"/>
      <c r="I43" s="45"/>
      <c r="J43" s="40"/>
      <c r="K43" s="23"/>
      <c r="L43" s="45"/>
      <c r="M43" s="45"/>
      <c r="N43" s="40"/>
      <c r="O43" s="23"/>
      <c r="P43" s="43"/>
      <c r="Q43" s="43"/>
      <c r="R43" s="44"/>
      <c r="S43" s="23"/>
      <c r="T43" s="39" t="s">
        <v>172</v>
      </c>
      <c r="U43" s="39" t="s">
        <v>82</v>
      </c>
      <c r="V43" s="49" t="s">
        <v>27</v>
      </c>
      <c r="W43" s="37">
        <f>F43+J43+N43+V43</f>
        <v>1</v>
      </c>
      <c r="X43" s="38">
        <f>(W43*100)/102</f>
        <v>0.98039215686274506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28.5" customHeight="1">
      <c r="A44" s="21" t="s">
        <v>141</v>
      </c>
      <c r="B44" s="61">
        <v>6</v>
      </c>
      <c r="C44" s="23"/>
      <c r="D44" s="39" t="s">
        <v>173</v>
      </c>
      <c r="E44" s="55" t="s">
        <v>174</v>
      </c>
      <c r="F44" s="40"/>
      <c r="G44" s="23"/>
      <c r="H44" s="45"/>
      <c r="I44" s="56"/>
      <c r="J44" s="40"/>
      <c r="K44" s="51"/>
      <c r="L44" s="45"/>
      <c r="M44" s="45"/>
      <c r="N44" s="40"/>
      <c r="O44" s="51" t="s">
        <v>175</v>
      </c>
      <c r="P44" s="42" t="s">
        <v>176</v>
      </c>
      <c r="Q44" s="42" t="s">
        <v>177</v>
      </c>
      <c r="R44" s="44"/>
      <c r="S44" s="23"/>
      <c r="T44" s="45"/>
      <c r="U44" s="45"/>
      <c r="V44" s="49"/>
      <c r="W44" s="37"/>
      <c r="X44" s="38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28.5" customHeight="1">
      <c r="A45" s="21" t="s">
        <v>178</v>
      </c>
      <c r="B45" s="61">
        <v>6</v>
      </c>
      <c r="C45" s="23"/>
      <c r="D45" s="45"/>
      <c r="E45" s="56"/>
      <c r="F45" s="40"/>
      <c r="G45" s="23"/>
      <c r="H45" s="45"/>
      <c r="I45" s="55" t="s">
        <v>82</v>
      </c>
      <c r="J45" s="40"/>
      <c r="K45" s="51"/>
      <c r="L45" s="45"/>
      <c r="M45" s="39" t="s">
        <v>82</v>
      </c>
      <c r="N45" s="40"/>
      <c r="O45" s="51" t="s">
        <v>175</v>
      </c>
      <c r="P45" s="43"/>
      <c r="Q45" s="43"/>
      <c r="R45" s="44"/>
      <c r="S45" s="23"/>
      <c r="T45" s="45"/>
      <c r="U45" s="56"/>
      <c r="V45" s="49"/>
      <c r="W45" s="37"/>
      <c r="X45" s="38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28.5" customHeight="1">
      <c r="A46" s="21" t="s">
        <v>147</v>
      </c>
      <c r="B46" s="61">
        <v>6</v>
      </c>
      <c r="C46" s="23"/>
      <c r="D46" s="45"/>
      <c r="E46" s="55" t="s">
        <v>179</v>
      </c>
      <c r="F46" s="40"/>
      <c r="G46" s="23"/>
      <c r="H46" s="39" t="s">
        <v>180</v>
      </c>
      <c r="I46" s="39"/>
      <c r="J46" s="40"/>
      <c r="K46" s="51"/>
      <c r="L46" s="39" t="s">
        <v>180</v>
      </c>
      <c r="M46" s="39" t="s">
        <v>181</v>
      </c>
      <c r="N46" s="40"/>
      <c r="O46" s="51" t="s">
        <v>182</v>
      </c>
      <c r="P46" s="42" t="s">
        <v>183</v>
      </c>
      <c r="Q46" s="43"/>
      <c r="R46" s="44"/>
      <c r="S46" s="23"/>
      <c r="T46" s="39" t="s">
        <v>184</v>
      </c>
      <c r="U46" s="39" t="s">
        <v>185</v>
      </c>
      <c r="V46" s="49"/>
      <c r="W46" s="37">
        <f>F46+J46+N46+V46</f>
        <v>0</v>
      </c>
      <c r="X46" s="38">
        <f>(W46*100)/34</f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27" customHeight="1">
      <c r="A47" s="60" t="s">
        <v>186</v>
      </c>
      <c r="B47" s="67">
        <v>6</v>
      </c>
      <c r="C47" s="23"/>
      <c r="D47" s="39" t="s">
        <v>187</v>
      </c>
      <c r="E47" s="56"/>
      <c r="F47" s="40"/>
      <c r="G47" s="23"/>
      <c r="H47" s="39"/>
      <c r="I47" s="55" t="s">
        <v>188</v>
      </c>
      <c r="J47" s="40"/>
      <c r="K47" s="51"/>
      <c r="L47" s="45"/>
      <c r="M47" s="56"/>
      <c r="N47" s="40"/>
      <c r="O47" s="51" t="s">
        <v>182</v>
      </c>
      <c r="P47" s="42" t="s">
        <v>189</v>
      </c>
      <c r="Q47" s="43"/>
      <c r="R47" s="44"/>
      <c r="S47" s="23"/>
      <c r="T47" s="45"/>
      <c r="U47" s="56"/>
      <c r="V47" s="49"/>
      <c r="W47" s="59"/>
      <c r="X47" s="59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5.75" customHeight="1">
      <c r="A48" s="62" t="s">
        <v>190</v>
      </c>
      <c r="B48" s="63"/>
      <c r="C48" s="63"/>
      <c r="D48" s="64" t="s">
        <v>191</v>
      </c>
      <c r="E48" s="64" t="s">
        <v>192</v>
      </c>
      <c r="F48" s="63"/>
      <c r="G48" s="63"/>
      <c r="H48" s="64" t="s">
        <v>191</v>
      </c>
      <c r="I48" s="64" t="s">
        <v>192</v>
      </c>
      <c r="J48" s="63"/>
      <c r="K48" s="63"/>
      <c r="L48" s="64" t="s">
        <v>191</v>
      </c>
      <c r="M48" s="64" t="s">
        <v>192</v>
      </c>
      <c r="N48" s="63"/>
      <c r="O48" s="63"/>
      <c r="P48" s="65" t="s">
        <v>191</v>
      </c>
      <c r="Q48" s="65" t="s">
        <v>192</v>
      </c>
      <c r="R48" s="66"/>
      <c r="S48" s="63"/>
      <c r="T48" s="64" t="s">
        <v>191</v>
      </c>
      <c r="U48" s="64" t="s">
        <v>192</v>
      </c>
      <c r="V48" s="63"/>
      <c r="W48" s="52"/>
      <c r="X48" s="52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</row>
    <row r="49" spans="1:44" ht="30" customHeight="1">
      <c r="A49" s="21" t="s">
        <v>193</v>
      </c>
      <c r="B49" s="61">
        <v>7</v>
      </c>
      <c r="C49" s="23"/>
      <c r="D49" s="45"/>
      <c r="E49" s="55" t="s">
        <v>194</v>
      </c>
      <c r="F49" s="40"/>
      <c r="G49" s="23"/>
      <c r="H49" s="45"/>
      <c r="I49" s="39" t="s">
        <v>195</v>
      </c>
      <c r="J49" s="40"/>
      <c r="K49" s="51"/>
      <c r="L49" s="45"/>
      <c r="M49" s="39" t="s">
        <v>196</v>
      </c>
      <c r="N49" s="40"/>
      <c r="O49" s="51" t="s">
        <v>160</v>
      </c>
      <c r="P49" s="43"/>
      <c r="Q49" s="42" t="s">
        <v>197</v>
      </c>
      <c r="R49" s="44"/>
      <c r="S49" s="23"/>
      <c r="T49" s="45"/>
      <c r="U49" s="39" t="s">
        <v>198</v>
      </c>
      <c r="V49" s="49"/>
      <c r="W49" s="37">
        <f>F49+J49+N49+V49</f>
        <v>0</v>
      </c>
      <c r="X49" s="38">
        <f>(W49*100)/102</f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30" customHeight="1">
      <c r="A50" s="21" t="s">
        <v>199</v>
      </c>
      <c r="B50" s="61">
        <v>7</v>
      </c>
      <c r="C50" s="23"/>
      <c r="D50" s="45"/>
      <c r="E50" s="55" t="s">
        <v>148</v>
      </c>
      <c r="F50" s="40"/>
      <c r="G50" s="23"/>
      <c r="H50" s="45"/>
      <c r="I50" s="39" t="s">
        <v>200</v>
      </c>
      <c r="J50" s="40"/>
      <c r="K50" s="23"/>
      <c r="L50" s="45"/>
      <c r="M50" s="56"/>
      <c r="N50" s="40"/>
      <c r="O50" s="23"/>
      <c r="P50" s="43"/>
      <c r="Q50" s="42" t="s">
        <v>201</v>
      </c>
      <c r="R50" s="44"/>
      <c r="S50" s="23"/>
      <c r="T50" s="45"/>
      <c r="U50" s="55" t="s">
        <v>202</v>
      </c>
      <c r="V50" s="49"/>
      <c r="W50" s="37"/>
      <c r="X50" s="38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30" customHeight="1">
      <c r="A51" s="21" t="s">
        <v>24</v>
      </c>
      <c r="B51" s="61">
        <v>7</v>
      </c>
      <c r="C51" s="23"/>
      <c r="D51" s="39" t="s">
        <v>38</v>
      </c>
      <c r="E51" s="39"/>
      <c r="F51" s="36" t="s">
        <v>27</v>
      </c>
      <c r="G51" s="23"/>
      <c r="H51" s="39" t="s">
        <v>203</v>
      </c>
      <c r="I51" s="39" t="s">
        <v>57</v>
      </c>
      <c r="J51" s="36" t="s">
        <v>35</v>
      </c>
      <c r="K51" s="51"/>
      <c r="L51" s="45"/>
      <c r="M51" s="39"/>
      <c r="N51" s="40"/>
      <c r="O51" s="51" t="s">
        <v>153</v>
      </c>
      <c r="P51" s="42" t="s">
        <v>121</v>
      </c>
      <c r="Q51" s="43"/>
      <c r="R51" s="44"/>
      <c r="S51" s="23"/>
      <c r="T51" s="39" t="s">
        <v>204</v>
      </c>
      <c r="U51" s="39" t="s">
        <v>205</v>
      </c>
      <c r="V51" s="54" t="s">
        <v>35</v>
      </c>
      <c r="W51" s="37">
        <f t="shared" ref="W51:W54" si="9">F51+J51+N51+V51</f>
        <v>5</v>
      </c>
      <c r="X51" s="38">
        <f>(W51*100)/136</f>
        <v>3.6764705882352939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30" customHeight="1">
      <c r="A52" s="21" t="s">
        <v>133</v>
      </c>
      <c r="B52" s="61">
        <v>7</v>
      </c>
      <c r="C52" s="23"/>
      <c r="D52" s="45"/>
      <c r="E52" s="45"/>
      <c r="F52" s="40"/>
      <c r="G52" s="23"/>
      <c r="H52" s="45"/>
      <c r="I52" s="45"/>
      <c r="J52" s="40"/>
      <c r="K52" s="23"/>
      <c r="L52" s="45"/>
      <c r="M52" s="45"/>
      <c r="N52" s="40"/>
      <c r="O52" s="23"/>
      <c r="P52" s="43"/>
      <c r="Q52" s="42" t="s">
        <v>206</v>
      </c>
      <c r="R52" s="44"/>
      <c r="S52" s="23"/>
      <c r="T52" s="45"/>
      <c r="U52" s="45"/>
      <c r="V52" s="49" t="s">
        <v>27</v>
      </c>
      <c r="W52" s="37">
        <f t="shared" si="9"/>
        <v>1</v>
      </c>
      <c r="X52" s="38">
        <f>(W52*100)/68</f>
        <v>1.4705882352941178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30" customHeight="1">
      <c r="A53" s="21" t="s">
        <v>207</v>
      </c>
      <c r="B53" s="61">
        <v>7</v>
      </c>
      <c r="C53" s="23"/>
      <c r="D53" s="39" t="s">
        <v>208</v>
      </c>
      <c r="E53" s="45"/>
      <c r="F53" s="40"/>
      <c r="G53" s="23"/>
      <c r="H53" s="39" t="s">
        <v>209</v>
      </c>
      <c r="I53" s="45"/>
      <c r="J53" s="40"/>
      <c r="K53" s="23"/>
      <c r="L53" s="39" t="s">
        <v>82</v>
      </c>
      <c r="M53" s="45"/>
      <c r="N53" s="40"/>
      <c r="O53" s="23"/>
      <c r="P53" s="42" t="s">
        <v>210</v>
      </c>
      <c r="Q53" s="43"/>
      <c r="R53" s="44"/>
      <c r="S53" s="23"/>
      <c r="T53" s="39" t="s">
        <v>103</v>
      </c>
      <c r="U53" s="39" t="s">
        <v>82</v>
      </c>
      <c r="V53" s="49" t="s">
        <v>27</v>
      </c>
      <c r="W53" s="37">
        <f t="shared" si="9"/>
        <v>1</v>
      </c>
      <c r="X53" s="38">
        <f>(W53*100)/102</f>
        <v>0.98039215686274506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30" customHeight="1">
      <c r="A54" s="21" t="s">
        <v>141</v>
      </c>
      <c r="B54" s="61">
        <v>7</v>
      </c>
      <c r="C54" s="23"/>
      <c r="F54" s="40"/>
      <c r="G54" s="23"/>
      <c r="H54" s="45"/>
      <c r="I54" s="45"/>
      <c r="J54" s="40"/>
      <c r="K54" s="51"/>
      <c r="L54" s="39" t="s">
        <v>30</v>
      </c>
      <c r="M54" s="55" t="s">
        <v>211</v>
      </c>
      <c r="N54" s="40"/>
      <c r="O54" s="51" t="s">
        <v>182</v>
      </c>
      <c r="P54" s="43"/>
      <c r="Q54" s="43"/>
      <c r="R54" s="44"/>
      <c r="S54" s="23"/>
      <c r="T54" s="39" t="s">
        <v>212</v>
      </c>
      <c r="U54" s="39" t="s">
        <v>213</v>
      </c>
      <c r="V54" s="49" t="s">
        <v>27</v>
      </c>
      <c r="W54" s="37">
        <f t="shared" si="9"/>
        <v>1</v>
      </c>
      <c r="X54" s="38">
        <f>(W54*100)/68</f>
        <v>1.4705882352941178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30" customHeight="1">
      <c r="A55" s="21" t="s">
        <v>178</v>
      </c>
      <c r="B55" s="61">
        <v>7</v>
      </c>
      <c r="C55" s="23"/>
      <c r="D55" s="39" t="s">
        <v>214</v>
      </c>
      <c r="E55" s="56"/>
      <c r="F55" s="40"/>
      <c r="G55" s="23"/>
      <c r="H55" s="45"/>
      <c r="I55" s="45"/>
      <c r="J55" s="40"/>
      <c r="K55" s="51"/>
      <c r="L55" s="39"/>
      <c r="M55" s="55"/>
      <c r="N55" s="36" t="s">
        <v>27</v>
      </c>
      <c r="O55" s="51" t="s">
        <v>182</v>
      </c>
      <c r="P55" s="43"/>
      <c r="Q55" s="43"/>
      <c r="R55" s="44"/>
      <c r="S55" s="23"/>
      <c r="T55" s="39" t="s">
        <v>215</v>
      </c>
      <c r="U55" s="55"/>
      <c r="V55" s="54" t="s">
        <v>27</v>
      </c>
      <c r="W55" s="68" t="s">
        <v>27</v>
      </c>
      <c r="X55" s="38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30" customHeight="1">
      <c r="A56" s="21" t="s">
        <v>147</v>
      </c>
      <c r="B56" s="61">
        <v>7</v>
      </c>
      <c r="C56" s="23"/>
      <c r="D56" s="45"/>
      <c r="E56" s="56"/>
      <c r="F56" s="40"/>
      <c r="G56" s="23"/>
      <c r="H56" s="45"/>
      <c r="I56" s="45"/>
      <c r="J56" s="40"/>
      <c r="K56" s="51"/>
      <c r="L56" s="39" t="s">
        <v>216</v>
      </c>
      <c r="M56" s="56"/>
      <c r="N56" s="40"/>
      <c r="O56" s="51" t="s">
        <v>175</v>
      </c>
      <c r="P56" s="42" t="s">
        <v>217</v>
      </c>
      <c r="Q56" s="43"/>
      <c r="R56" s="44"/>
      <c r="S56" s="23"/>
      <c r="T56" s="45"/>
      <c r="U56" s="45"/>
      <c r="V56" s="49"/>
      <c r="W56" s="37">
        <f>F56+J56+N56+V56</f>
        <v>0</v>
      </c>
      <c r="X56" s="38">
        <f>(W56*100)/68</f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30" customHeight="1">
      <c r="A57" s="21" t="s">
        <v>186</v>
      </c>
      <c r="B57" s="61">
        <v>7</v>
      </c>
      <c r="C57" s="23"/>
      <c r="D57" s="45"/>
      <c r="E57" s="56"/>
      <c r="F57" s="40"/>
      <c r="G57" s="23"/>
      <c r="H57" s="45"/>
      <c r="I57" s="56"/>
      <c r="J57" s="40"/>
      <c r="K57" s="51"/>
      <c r="L57" s="39"/>
      <c r="M57" s="55"/>
      <c r="N57" s="36" t="s">
        <v>27</v>
      </c>
      <c r="O57" s="51" t="s">
        <v>175</v>
      </c>
      <c r="P57" s="42" t="s">
        <v>218</v>
      </c>
      <c r="Q57" s="43"/>
      <c r="R57" s="44"/>
      <c r="S57" s="23"/>
      <c r="T57" s="45"/>
      <c r="U57" s="45"/>
      <c r="V57" s="54" t="s">
        <v>27</v>
      </c>
      <c r="W57" s="68" t="s">
        <v>27</v>
      </c>
      <c r="X57" s="38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30" customHeight="1">
      <c r="A58" s="21" t="s">
        <v>219</v>
      </c>
      <c r="B58" s="61">
        <v>7</v>
      </c>
      <c r="C58" s="23"/>
      <c r="D58" s="45"/>
      <c r="E58" s="56"/>
      <c r="F58" s="40"/>
      <c r="G58" s="23"/>
      <c r="H58" s="45"/>
      <c r="I58" s="55" t="s">
        <v>82</v>
      </c>
      <c r="J58" s="40"/>
      <c r="K58" s="51"/>
      <c r="L58" s="45"/>
      <c r="M58" s="39"/>
      <c r="N58" s="40"/>
      <c r="O58" s="51" t="s">
        <v>182</v>
      </c>
      <c r="P58" s="43"/>
      <c r="Q58" s="42" t="s">
        <v>220</v>
      </c>
      <c r="R58" s="44"/>
      <c r="S58" s="23"/>
      <c r="T58" s="45"/>
      <c r="U58" s="69" t="s">
        <v>221</v>
      </c>
      <c r="V58" s="49"/>
      <c r="W58" s="37"/>
      <c r="X58" s="38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30" customHeight="1">
      <c r="A59" s="21" t="s">
        <v>222</v>
      </c>
      <c r="B59" s="61">
        <v>7</v>
      </c>
      <c r="C59" s="23"/>
      <c r="D59" s="39" t="s">
        <v>223</v>
      </c>
      <c r="E59" s="56"/>
      <c r="F59" s="40"/>
      <c r="G59" s="23"/>
      <c r="H59" s="45"/>
      <c r="I59" s="39" t="s">
        <v>82</v>
      </c>
      <c r="J59" s="40"/>
      <c r="K59" s="23"/>
      <c r="L59" s="39" t="s">
        <v>224</v>
      </c>
      <c r="M59" s="55"/>
      <c r="N59" s="40"/>
      <c r="O59" s="41"/>
      <c r="P59" s="43"/>
      <c r="Q59" s="43"/>
      <c r="R59" s="44"/>
      <c r="S59" s="23"/>
      <c r="T59" s="39" t="s">
        <v>225</v>
      </c>
      <c r="U59" s="56"/>
      <c r="V59" s="54" t="s">
        <v>226</v>
      </c>
      <c r="W59" s="68" t="s">
        <v>226</v>
      </c>
      <c r="X59" s="70"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30" customHeight="1">
      <c r="A60" s="21" t="s">
        <v>227</v>
      </c>
      <c r="B60" s="61">
        <v>7</v>
      </c>
      <c r="C60" s="23"/>
      <c r="D60" s="45"/>
      <c r="E60" s="56"/>
      <c r="F60" s="40"/>
      <c r="G60" s="23"/>
      <c r="H60" s="45"/>
      <c r="I60" s="56"/>
      <c r="J60" s="40"/>
      <c r="K60" s="23"/>
      <c r="L60" s="45"/>
      <c r="M60" s="56"/>
      <c r="N60" s="40"/>
      <c r="O60" s="41"/>
      <c r="P60" s="42" t="s">
        <v>228</v>
      </c>
      <c r="Q60" s="43"/>
      <c r="R60" s="44"/>
      <c r="S60" s="23"/>
      <c r="T60" s="45"/>
      <c r="U60" s="39"/>
      <c r="V60" s="49" t="s">
        <v>27</v>
      </c>
      <c r="W60" s="37">
        <f>F60+J60+N60+V60</f>
        <v>1</v>
      </c>
      <c r="X60" s="38">
        <f>(W60*100)/34</f>
        <v>2.9411764705882355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5.75" customHeight="1">
      <c r="A61" s="62" t="s">
        <v>229</v>
      </c>
      <c r="B61" s="63"/>
      <c r="C61" s="63"/>
      <c r="D61" s="64" t="s">
        <v>230</v>
      </c>
      <c r="E61" s="64" t="s">
        <v>231</v>
      </c>
      <c r="F61" s="63"/>
      <c r="G61" s="63"/>
      <c r="H61" s="64" t="s">
        <v>230</v>
      </c>
      <c r="I61" s="64" t="s">
        <v>231</v>
      </c>
      <c r="J61" s="63"/>
      <c r="K61" s="63"/>
      <c r="L61" s="64" t="s">
        <v>230</v>
      </c>
      <c r="M61" s="64" t="s">
        <v>231</v>
      </c>
      <c r="N61" s="63"/>
      <c r="O61" s="63"/>
      <c r="P61" s="65" t="s">
        <v>230</v>
      </c>
      <c r="Q61" s="71"/>
      <c r="R61" s="66"/>
      <c r="S61" s="63"/>
      <c r="T61" s="64" t="s">
        <v>230</v>
      </c>
      <c r="U61" s="64" t="s">
        <v>231</v>
      </c>
      <c r="V61" s="63"/>
      <c r="W61" s="52"/>
      <c r="X61" s="52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</row>
    <row r="62" spans="1:44" ht="27" customHeight="1">
      <c r="A62" s="21" t="s">
        <v>193</v>
      </c>
      <c r="B62" s="61">
        <v>8</v>
      </c>
      <c r="C62" s="23"/>
      <c r="D62" s="56"/>
      <c r="E62" s="55" t="s">
        <v>170</v>
      </c>
      <c r="F62" s="40"/>
      <c r="G62" s="23"/>
      <c r="H62" s="45"/>
      <c r="I62" s="39" t="s">
        <v>48</v>
      </c>
      <c r="J62" s="40"/>
      <c r="K62" s="51"/>
      <c r="L62" s="45"/>
      <c r="M62" s="39" t="s">
        <v>232</v>
      </c>
      <c r="N62" s="40"/>
      <c r="O62" s="51" t="s">
        <v>160</v>
      </c>
      <c r="P62" s="43"/>
      <c r="Q62" s="42" t="s">
        <v>233</v>
      </c>
      <c r="R62" s="44"/>
      <c r="S62" s="23"/>
      <c r="T62" s="45"/>
      <c r="U62" s="39" t="s">
        <v>80</v>
      </c>
      <c r="V62" s="49" t="s">
        <v>27</v>
      </c>
      <c r="W62" s="37">
        <f t="shared" ref="W62:W64" si="10">F62+J62+N62+V62</f>
        <v>1</v>
      </c>
      <c r="X62" s="38">
        <f>(W62*100)/102</f>
        <v>0.98039215686274506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27" customHeight="1">
      <c r="A63" s="21" t="s">
        <v>199</v>
      </c>
      <c r="B63" s="61"/>
      <c r="C63" s="23"/>
      <c r="D63" s="56"/>
      <c r="E63" s="55" t="s">
        <v>234</v>
      </c>
      <c r="F63" s="40"/>
      <c r="G63" s="23"/>
      <c r="H63" s="45"/>
      <c r="I63" s="39" t="s">
        <v>235</v>
      </c>
      <c r="J63" s="40"/>
      <c r="K63" s="23"/>
      <c r="L63" s="45"/>
      <c r="M63" s="56"/>
      <c r="N63" s="40"/>
      <c r="O63" s="23"/>
      <c r="P63" s="43"/>
      <c r="Q63" s="42" t="s">
        <v>236</v>
      </c>
      <c r="R63" s="44"/>
      <c r="S63" s="23"/>
      <c r="T63" s="45"/>
      <c r="U63" s="39"/>
      <c r="V63" s="49" t="s">
        <v>27</v>
      </c>
      <c r="W63" s="37">
        <f t="shared" si="10"/>
        <v>1</v>
      </c>
      <c r="X63" s="38">
        <f>(W63*100)/68</f>
        <v>1.4705882352941178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27" customHeight="1">
      <c r="A64" s="21" t="s">
        <v>24</v>
      </c>
      <c r="B64" s="61">
        <v>8</v>
      </c>
      <c r="C64" s="23"/>
      <c r="D64" s="55" t="s">
        <v>237</v>
      </c>
      <c r="E64" s="55" t="s">
        <v>238</v>
      </c>
      <c r="F64" s="40"/>
      <c r="G64" s="23"/>
      <c r="H64" s="55"/>
      <c r="I64" s="55"/>
      <c r="J64" s="40"/>
      <c r="K64" s="51"/>
      <c r="L64" s="45"/>
      <c r="M64" s="45"/>
      <c r="N64" s="40"/>
      <c r="O64" s="51" t="s">
        <v>128</v>
      </c>
      <c r="P64" s="42" t="s">
        <v>239</v>
      </c>
      <c r="Q64" s="42" t="s">
        <v>240</v>
      </c>
      <c r="R64" s="44"/>
      <c r="S64" s="23"/>
      <c r="T64" s="39" t="s">
        <v>241</v>
      </c>
      <c r="U64" s="39" t="s">
        <v>242</v>
      </c>
      <c r="V64" s="49" t="s">
        <v>27</v>
      </c>
      <c r="W64" s="37">
        <f t="shared" si="10"/>
        <v>1</v>
      </c>
      <c r="X64" s="38">
        <f>(W64*100)/102</f>
        <v>0.98039215686274506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27" customHeight="1">
      <c r="A65" s="21" t="s">
        <v>133</v>
      </c>
      <c r="B65" s="61">
        <v>8</v>
      </c>
      <c r="C65" s="23"/>
      <c r="D65" s="39" t="s">
        <v>243</v>
      </c>
      <c r="E65" s="55" t="s">
        <v>244</v>
      </c>
      <c r="F65" s="40"/>
      <c r="G65" s="23"/>
      <c r="H65" s="45"/>
      <c r="I65" s="56"/>
      <c r="J65" s="40"/>
      <c r="K65" s="23"/>
      <c r="L65" s="45"/>
      <c r="M65" s="56"/>
      <c r="N65" s="40"/>
      <c r="O65" s="23"/>
      <c r="P65" s="42" t="s">
        <v>245</v>
      </c>
      <c r="Q65" s="42" t="s">
        <v>246</v>
      </c>
      <c r="R65" s="44"/>
      <c r="S65" s="23"/>
      <c r="T65" s="45"/>
      <c r="U65" s="45"/>
      <c r="V65" s="49"/>
      <c r="W65" s="37"/>
      <c r="X65" s="38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27" customHeight="1">
      <c r="A66" s="21" t="s">
        <v>141</v>
      </c>
      <c r="B66" s="61">
        <v>8</v>
      </c>
      <c r="C66" s="23"/>
      <c r="D66" s="45"/>
      <c r="E66" s="56"/>
      <c r="F66" s="40"/>
      <c r="G66" s="23"/>
      <c r="H66" s="45"/>
      <c r="I66" s="45"/>
      <c r="J66" s="40"/>
      <c r="K66" s="51"/>
      <c r="L66" s="45"/>
      <c r="M66" s="56"/>
      <c r="N66" s="40"/>
      <c r="O66" s="51" t="s">
        <v>182</v>
      </c>
      <c r="P66" s="43"/>
      <c r="Q66" s="43"/>
      <c r="R66" s="44"/>
      <c r="S66" s="23"/>
      <c r="T66" s="39" t="s">
        <v>247</v>
      </c>
      <c r="U66" s="39" t="s">
        <v>248</v>
      </c>
      <c r="V66" s="49" t="s">
        <v>27</v>
      </c>
      <c r="W66" s="37">
        <f t="shared" ref="W66:W69" si="11">F66+J66+N66+V66</f>
        <v>1</v>
      </c>
      <c r="X66" s="38">
        <f t="shared" ref="X66:X68" si="12">(W66*100)/68</f>
        <v>1.4705882352941178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27" customHeight="1">
      <c r="A67" s="21" t="s">
        <v>178</v>
      </c>
      <c r="B67" s="61">
        <v>8</v>
      </c>
      <c r="C67" s="23"/>
      <c r="D67" s="39"/>
      <c r="E67" s="56"/>
      <c r="F67" s="40"/>
      <c r="G67" s="23"/>
      <c r="H67" s="39" t="s">
        <v>158</v>
      </c>
      <c r="I67" s="45"/>
      <c r="J67" s="40"/>
      <c r="K67" s="51"/>
      <c r="L67" s="39"/>
      <c r="M67" s="56"/>
      <c r="N67" s="40"/>
      <c r="O67" s="51" t="s">
        <v>182</v>
      </c>
      <c r="P67" s="42"/>
      <c r="Q67" s="43"/>
      <c r="R67" s="44"/>
      <c r="S67" s="23"/>
      <c r="T67" s="39" t="s">
        <v>249</v>
      </c>
      <c r="U67" s="39" t="s">
        <v>250</v>
      </c>
      <c r="V67" s="49" t="s">
        <v>27</v>
      </c>
      <c r="W67" s="37">
        <f t="shared" si="11"/>
        <v>1</v>
      </c>
      <c r="X67" s="38">
        <f t="shared" si="12"/>
        <v>1.4705882352941178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27" customHeight="1">
      <c r="A68" s="21" t="s">
        <v>147</v>
      </c>
      <c r="B68" s="61">
        <v>8</v>
      </c>
      <c r="C68" s="23"/>
      <c r="D68" s="45"/>
      <c r="E68" s="56"/>
      <c r="F68" s="40"/>
      <c r="G68" s="23"/>
      <c r="H68" s="45"/>
      <c r="I68" s="45"/>
      <c r="J68" s="40"/>
      <c r="K68" s="51"/>
      <c r="L68" s="39" t="s">
        <v>251</v>
      </c>
      <c r="M68" s="56"/>
      <c r="N68" s="40"/>
      <c r="O68" s="51" t="s">
        <v>175</v>
      </c>
      <c r="P68" s="42" t="s">
        <v>252</v>
      </c>
      <c r="Q68" s="43"/>
      <c r="R68" s="44"/>
      <c r="S68" s="23"/>
      <c r="T68" s="45"/>
      <c r="U68" s="39" t="s">
        <v>253</v>
      </c>
      <c r="V68" s="49" t="s">
        <v>27</v>
      </c>
      <c r="W68" s="37">
        <f t="shared" si="11"/>
        <v>1</v>
      </c>
      <c r="X68" s="38">
        <f t="shared" si="12"/>
        <v>1.4705882352941178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27" customHeight="1">
      <c r="A69" s="21" t="s">
        <v>186</v>
      </c>
      <c r="B69" s="61">
        <v>8</v>
      </c>
      <c r="C69" s="23"/>
      <c r="D69" s="45"/>
      <c r="E69" s="56"/>
      <c r="F69" s="40"/>
      <c r="G69" s="23"/>
      <c r="H69" s="39" t="s">
        <v>254</v>
      </c>
      <c r="I69" s="45"/>
      <c r="J69" s="40"/>
      <c r="K69" s="51"/>
      <c r="L69" s="45"/>
      <c r="M69" s="56"/>
      <c r="N69" s="40"/>
      <c r="O69" s="51" t="s">
        <v>175</v>
      </c>
      <c r="P69" s="42" t="s">
        <v>255</v>
      </c>
      <c r="Q69" s="43"/>
      <c r="R69" s="44"/>
      <c r="S69" s="23"/>
      <c r="T69" s="39" t="s">
        <v>256</v>
      </c>
      <c r="U69" s="39" t="s">
        <v>257</v>
      </c>
      <c r="V69" s="49" t="s">
        <v>27</v>
      </c>
      <c r="W69" s="37">
        <f t="shared" si="11"/>
        <v>1</v>
      </c>
      <c r="X69" s="38">
        <f>(W69*100)/34</f>
        <v>2.9411764705882355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27" customHeight="1">
      <c r="A70" s="21" t="s">
        <v>219</v>
      </c>
      <c r="B70" s="61">
        <v>8</v>
      </c>
      <c r="C70" s="23"/>
      <c r="D70" s="45"/>
      <c r="E70" s="56"/>
      <c r="F70" s="40"/>
      <c r="G70" s="23"/>
      <c r="H70" s="45"/>
      <c r="I70" s="39" t="s">
        <v>258</v>
      </c>
      <c r="J70" s="40"/>
      <c r="K70" s="51"/>
      <c r="L70" s="45"/>
      <c r="M70" s="39" t="s">
        <v>259</v>
      </c>
      <c r="N70" s="40"/>
      <c r="O70" s="51" t="s">
        <v>175</v>
      </c>
      <c r="P70" s="43"/>
      <c r="Q70" s="42" t="s">
        <v>260</v>
      </c>
      <c r="R70" s="44"/>
      <c r="S70" s="23"/>
      <c r="T70" s="45"/>
      <c r="U70" s="45"/>
      <c r="V70" s="49"/>
      <c r="W70" s="37"/>
      <c r="X70" s="38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27" customHeight="1">
      <c r="A71" s="21"/>
      <c r="B71" s="61"/>
      <c r="C71" s="23"/>
      <c r="D71" s="45"/>
      <c r="E71" s="56"/>
      <c r="F71" s="40"/>
      <c r="G71" s="23"/>
      <c r="H71" s="45"/>
      <c r="I71" s="72"/>
      <c r="J71" s="40"/>
      <c r="K71" s="23"/>
      <c r="L71" s="45"/>
      <c r="M71" s="45"/>
      <c r="N71" s="40"/>
      <c r="O71" s="23"/>
      <c r="P71" s="43"/>
      <c r="Q71" s="43"/>
      <c r="R71" s="44"/>
      <c r="S71" s="23"/>
      <c r="T71" s="45"/>
      <c r="U71" s="45"/>
      <c r="V71" s="49"/>
      <c r="W71" s="37"/>
      <c r="X71" s="38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27" customHeight="1">
      <c r="A72" s="21" t="s">
        <v>261</v>
      </c>
      <c r="B72" s="61">
        <v>8</v>
      </c>
      <c r="C72" s="23"/>
      <c r="D72" s="45"/>
      <c r="E72" s="56"/>
      <c r="F72" s="40"/>
      <c r="G72" s="23"/>
      <c r="H72" s="45"/>
      <c r="I72" s="55" t="s">
        <v>262</v>
      </c>
      <c r="J72" s="40"/>
      <c r="K72" s="51"/>
      <c r="L72" s="45"/>
      <c r="M72" s="45"/>
      <c r="N72" s="40"/>
      <c r="O72" s="51" t="s">
        <v>182</v>
      </c>
      <c r="P72" s="43"/>
      <c r="Q72" s="43"/>
      <c r="R72" s="44"/>
      <c r="S72" s="23"/>
      <c r="T72" s="45"/>
      <c r="U72" s="45"/>
      <c r="V72" s="49"/>
      <c r="W72" s="37">
        <f t="shared" ref="W72:W73" si="13">F72+J72+N72+V72</f>
        <v>0</v>
      </c>
      <c r="X72" s="38">
        <f>(W72*100)/68</f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39" customHeight="1">
      <c r="A73" s="21" t="s">
        <v>207</v>
      </c>
      <c r="B73" s="61">
        <v>8</v>
      </c>
      <c r="C73" s="23"/>
      <c r="D73" s="45"/>
      <c r="E73" s="56"/>
      <c r="F73" s="40"/>
      <c r="G73" s="23"/>
      <c r="H73" s="39" t="s">
        <v>82</v>
      </c>
      <c r="I73" s="45"/>
      <c r="J73" s="40"/>
      <c r="K73" s="23"/>
      <c r="L73" s="39" t="s">
        <v>263</v>
      </c>
      <c r="M73" s="56"/>
      <c r="N73" s="40"/>
      <c r="O73" s="41"/>
      <c r="P73" s="43"/>
      <c r="Q73" s="43"/>
      <c r="R73" s="44"/>
      <c r="S73" s="23"/>
      <c r="T73" s="39" t="s">
        <v>264</v>
      </c>
      <c r="U73" s="39" t="s">
        <v>82</v>
      </c>
      <c r="V73" s="49" t="s">
        <v>27</v>
      </c>
      <c r="W73" s="37">
        <f t="shared" si="13"/>
        <v>1</v>
      </c>
      <c r="X73" s="38">
        <f>(W73*100)/102</f>
        <v>0.98039215686274506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27" customHeight="1">
      <c r="A74" s="21" t="s">
        <v>222</v>
      </c>
      <c r="B74" s="61">
        <v>8</v>
      </c>
      <c r="C74" s="23"/>
      <c r="D74" s="45"/>
      <c r="E74" s="56"/>
      <c r="F74" s="40"/>
      <c r="G74" s="23"/>
      <c r="H74" s="39" t="s">
        <v>265</v>
      </c>
      <c r="I74" s="55" t="s">
        <v>82</v>
      </c>
      <c r="J74" s="40"/>
      <c r="K74" s="23"/>
      <c r="L74" s="39"/>
      <c r="M74" s="55" t="s">
        <v>82</v>
      </c>
      <c r="N74" s="40"/>
      <c r="O74" s="41"/>
      <c r="P74" s="43"/>
      <c r="Q74" s="43"/>
      <c r="R74" s="44"/>
      <c r="S74" s="23"/>
      <c r="T74" s="45"/>
      <c r="U74" s="56"/>
      <c r="V74" s="54" t="s">
        <v>35</v>
      </c>
      <c r="W74" s="73">
        <v>2</v>
      </c>
      <c r="X74" s="59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5.75" customHeight="1">
      <c r="A75" s="62" t="s">
        <v>266</v>
      </c>
      <c r="B75" s="63"/>
      <c r="C75" s="63"/>
      <c r="D75" s="64" t="s">
        <v>267</v>
      </c>
      <c r="E75" s="64" t="s">
        <v>268</v>
      </c>
      <c r="F75" s="63"/>
      <c r="G75" s="63"/>
      <c r="H75" s="64" t="s">
        <v>267</v>
      </c>
      <c r="I75" s="64" t="s">
        <v>268</v>
      </c>
      <c r="J75" s="63"/>
      <c r="K75" s="63"/>
      <c r="L75" s="64" t="s">
        <v>267</v>
      </c>
      <c r="M75" s="64" t="s">
        <v>268</v>
      </c>
      <c r="N75" s="63"/>
      <c r="O75" s="63"/>
      <c r="P75" s="65" t="s">
        <v>267</v>
      </c>
      <c r="Q75" s="65" t="s">
        <v>268</v>
      </c>
      <c r="R75" s="66"/>
      <c r="S75" s="63"/>
      <c r="T75" s="64" t="s">
        <v>267</v>
      </c>
      <c r="U75" s="64" t="s">
        <v>268</v>
      </c>
      <c r="V75" s="63"/>
      <c r="W75" s="52"/>
      <c r="X75" s="52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44" ht="26.25" customHeight="1">
      <c r="A76" s="21" t="s">
        <v>193</v>
      </c>
      <c r="B76" s="61">
        <v>9</v>
      </c>
      <c r="C76" s="23"/>
      <c r="D76" s="45"/>
      <c r="E76" s="55" t="s">
        <v>115</v>
      </c>
      <c r="F76" s="40"/>
      <c r="G76" s="23"/>
      <c r="H76" s="45"/>
      <c r="I76" s="39" t="s">
        <v>269</v>
      </c>
      <c r="J76" s="40"/>
      <c r="K76" s="23"/>
      <c r="L76" s="45"/>
      <c r="M76" s="56"/>
      <c r="N76" s="40"/>
      <c r="O76" s="41"/>
      <c r="P76" s="43"/>
      <c r="Q76" s="42" t="s">
        <v>270</v>
      </c>
      <c r="R76" s="44"/>
      <c r="S76" s="23"/>
      <c r="T76" s="45"/>
      <c r="U76" s="39" t="s">
        <v>205</v>
      </c>
      <c r="V76" s="49" t="s">
        <v>27</v>
      </c>
      <c r="W76" s="37">
        <f t="shared" ref="W76:W77" si="14">F76+J76+N76+V76</f>
        <v>1</v>
      </c>
      <c r="X76" s="38">
        <f>(W76*100)/102</f>
        <v>0.98039215686274506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26.25" customHeight="1">
      <c r="A77" s="21" t="s">
        <v>199</v>
      </c>
      <c r="B77" s="61">
        <v>9</v>
      </c>
      <c r="C77" s="23"/>
      <c r="D77" s="45"/>
      <c r="E77" s="56"/>
      <c r="F77" s="40"/>
      <c r="G77" s="23"/>
      <c r="H77" s="45"/>
      <c r="I77" s="39" t="s">
        <v>271</v>
      </c>
      <c r="J77" s="40"/>
      <c r="K77" s="23"/>
      <c r="L77" s="45"/>
      <c r="M77" s="55" t="s">
        <v>272</v>
      </c>
      <c r="N77" s="40"/>
      <c r="O77" s="41"/>
      <c r="P77" s="43"/>
      <c r="Q77" s="42"/>
      <c r="R77" s="44"/>
      <c r="S77" s="23"/>
      <c r="T77" s="45"/>
      <c r="U77" s="55" t="s">
        <v>273</v>
      </c>
      <c r="V77" s="49" t="s">
        <v>27</v>
      </c>
      <c r="W77" s="37">
        <f t="shared" si="14"/>
        <v>1</v>
      </c>
      <c r="X77" s="38">
        <f>(W77*100)/68</f>
        <v>1.4705882352941178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26.25" customHeight="1">
      <c r="A78" s="21" t="s">
        <v>133</v>
      </c>
      <c r="B78" s="61">
        <v>9</v>
      </c>
      <c r="C78" s="23"/>
      <c r="D78" s="39" t="s">
        <v>93</v>
      </c>
      <c r="E78" s="56"/>
      <c r="F78" s="40"/>
      <c r="G78" s="23"/>
      <c r="H78" s="45"/>
      <c r="I78" s="45"/>
      <c r="J78" s="40"/>
      <c r="K78" s="23"/>
      <c r="L78" s="39" t="s">
        <v>274</v>
      </c>
      <c r="M78" s="55" t="s">
        <v>275</v>
      </c>
      <c r="N78" s="40"/>
      <c r="O78" s="41"/>
      <c r="P78" s="42" t="s">
        <v>130</v>
      </c>
      <c r="Q78" s="42" t="s">
        <v>276</v>
      </c>
      <c r="R78" s="44"/>
      <c r="S78" s="23"/>
      <c r="T78" s="39" t="s">
        <v>277</v>
      </c>
      <c r="U78" s="45"/>
      <c r="V78" s="49"/>
      <c r="W78" s="37"/>
      <c r="X78" s="38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26.25" customHeight="1">
      <c r="A79" s="21" t="s">
        <v>24</v>
      </c>
      <c r="B79" s="61">
        <v>9</v>
      </c>
      <c r="C79" s="23"/>
      <c r="D79" s="39"/>
      <c r="E79" s="55"/>
      <c r="F79" s="40"/>
      <c r="G79" s="23"/>
      <c r="H79" s="39" t="s">
        <v>278</v>
      </c>
      <c r="I79" s="39" t="s">
        <v>279</v>
      </c>
      <c r="J79" s="40"/>
      <c r="K79" s="23"/>
      <c r="L79" s="39"/>
      <c r="M79" s="55"/>
      <c r="N79" s="40"/>
      <c r="O79" s="41"/>
      <c r="P79" s="43"/>
      <c r="Q79" s="43"/>
      <c r="R79" s="44"/>
      <c r="S79" s="23"/>
      <c r="T79" s="39" t="s">
        <v>280</v>
      </c>
      <c r="U79" s="39" t="s">
        <v>281</v>
      </c>
      <c r="V79" s="49" t="s">
        <v>35</v>
      </c>
      <c r="W79" s="37">
        <f t="shared" ref="W79:W83" si="15">F79+J79+N79+V79</f>
        <v>2</v>
      </c>
      <c r="X79" s="38">
        <f>(W79*100)/102</f>
        <v>1.9607843137254901</v>
      </c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26.25" customHeight="1">
      <c r="A80" s="21" t="s">
        <v>141</v>
      </c>
      <c r="B80" s="61">
        <v>9</v>
      </c>
      <c r="C80" s="23"/>
      <c r="D80" s="45"/>
      <c r="E80" s="56"/>
      <c r="F80" s="40"/>
      <c r="G80" s="23"/>
      <c r="H80" s="45"/>
      <c r="I80" s="45"/>
      <c r="J80" s="40"/>
      <c r="K80" s="23"/>
      <c r="L80" s="45"/>
      <c r="M80" s="56"/>
      <c r="N80" s="40"/>
      <c r="O80" s="41"/>
      <c r="P80" s="43"/>
      <c r="Q80" s="43"/>
      <c r="R80" s="44"/>
      <c r="S80" s="23"/>
      <c r="T80" s="39" t="s">
        <v>282</v>
      </c>
      <c r="U80" s="39" t="s">
        <v>283</v>
      </c>
      <c r="V80" s="49" t="s">
        <v>27</v>
      </c>
      <c r="W80" s="37">
        <f t="shared" si="15"/>
        <v>1</v>
      </c>
      <c r="X80" s="38">
        <f t="shared" ref="X80:X82" si="16">(W80*100)/68</f>
        <v>1.4705882352941178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26.25" customHeight="1">
      <c r="A81" s="21" t="s">
        <v>178</v>
      </c>
      <c r="B81" s="61">
        <v>9</v>
      </c>
      <c r="C81" s="23"/>
      <c r="D81" s="45"/>
      <c r="E81" s="56"/>
      <c r="F81" s="40"/>
      <c r="G81" s="23"/>
      <c r="H81" s="39" t="s">
        <v>284</v>
      </c>
      <c r="I81" s="45"/>
      <c r="J81" s="36" t="s">
        <v>27</v>
      </c>
      <c r="K81" s="23"/>
      <c r="L81" s="45"/>
      <c r="M81" s="56"/>
      <c r="N81" s="40"/>
      <c r="O81" s="41"/>
      <c r="P81" s="42" t="s">
        <v>285</v>
      </c>
      <c r="Q81" s="43"/>
      <c r="R81" s="44"/>
      <c r="S81" s="23"/>
      <c r="T81" s="45"/>
      <c r="U81" s="55" t="s">
        <v>82</v>
      </c>
      <c r="V81" s="49" t="s">
        <v>27</v>
      </c>
      <c r="W81" s="37">
        <f t="shared" si="15"/>
        <v>2</v>
      </c>
      <c r="X81" s="38">
        <f t="shared" si="16"/>
        <v>2.9411764705882355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26.25" customHeight="1">
      <c r="A82" s="21" t="s">
        <v>147</v>
      </c>
      <c r="B82" s="61">
        <v>9</v>
      </c>
      <c r="C82" s="23"/>
      <c r="D82" s="39"/>
      <c r="E82" s="56"/>
      <c r="F82" s="40"/>
      <c r="G82" s="23"/>
      <c r="H82" s="39" t="s">
        <v>286</v>
      </c>
      <c r="I82" s="45"/>
      <c r="J82" s="40"/>
      <c r="K82" s="23"/>
      <c r="L82" s="39"/>
      <c r="M82" s="56"/>
      <c r="N82" s="40"/>
      <c r="O82" s="41"/>
      <c r="P82" s="42" t="s">
        <v>287</v>
      </c>
      <c r="Q82" s="43"/>
      <c r="R82" s="44"/>
      <c r="S82" s="23"/>
      <c r="T82" s="45"/>
      <c r="U82" s="39" t="s">
        <v>82</v>
      </c>
      <c r="V82" s="49" t="s">
        <v>27</v>
      </c>
      <c r="W82" s="37">
        <f t="shared" si="15"/>
        <v>1</v>
      </c>
      <c r="X82" s="38">
        <f t="shared" si="16"/>
        <v>1.4705882352941178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26.25" customHeight="1">
      <c r="A83" s="21" t="s">
        <v>186</v>
      </c>
      <c r="B83" s="61">
        <v>9</v>
      </c>
      <c r="C83" s="23"/>
      <c r="D83" s="45"/>
      <c r="E83" s="56"/>
      <c r="F83" s="40"/>
      <c r="G83" s="23"/>
      <c r="H83" s="39" t="s">
        <v>288</v>
      </c>
      <c r="I83" s="45"/>
      <c r="J83" s="36" t="s">
        <v>27</v>
      </c>
      <c r="K83" s="23"/>
      <c r="L83" s="45"/>
      <c r="M83" s="56"/>
      <c r="N83" s="40"/>
      <c r="O83" s="41"/>
      <c r="P83" s="42" t="s">
        <v>289</v>
      </c>
      <c r="Q83" s="43"/>
      <c r="R83" s="44"/>
      <c r="S83" s="23"/>
      <c r="T83" s="45"/>
      <c r="U83" s="56"/>
      <c r="V83" s="49"/>
      <c r="W83" s="37">
        <f t="shared" si="15"/>
        <v>1</v>
      </c>
      <c r="X83" s="38">
        <f>(W83*100)/34</f>
        <v>2.9411764705882355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26.25" customHeight="1">
      <c r="A84" s="21" t="s">
        <v>219</v>
      </c>
      <c r="B84" s="61">
        <v>9</v>
      </c>
      <c r="C84" s="23"/>
      <c r="D84" s="45"/>
      <c r="E84" s="56"/>
      <c r="F84" s="40"/>
      <c r="G84" s="23"/>
      <c r="H84" s="45"/>
      <c r="I84" s="45"/>
      <c r="J84" s="40"/>
      <c r="K84" s="23"/>
      <c r="L84" s="45"/>
      <c r="M84" s="55" t="s">
        <v>290</v>
      </c>
      <c r="N84" s="36"/>
      <c r="O84" s="41"/>
      <c r="P84" s="43"/>
      <c r="Q84" s="42" t="s">
        <v>291</v>
      </c>
      <c r="R84" s="44"/>
      <c r="S84" s="23"/>
      <c r="T84" s="45"/>
      <c r="U84" s="55" t="s">
        <v>82</v>
      </c>
      <c r="V84" s="49"/>
      <c r="W84" s="37"/>
      <c r="X84" s="38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26.25" customHeight="1">
      <c r="A85" s="21" t="s">
        <v>261</v>
      </c>
      <c r="B85" s="61">
        <v>9</v>
      </c>
      <c r="C85" s="23"/>
      <c r="D85" s="45"/>
      <c r="E85" s="56"/>
      <c r="F85" s="40"/>
      <c r="G85" s="23"/>
      <c r="H85" s="45"/>
      <c r="I85" s="45"/>
      <c r="J85" s="40"/>
      <c r="K85" s="23"/>
      <c r="L85" s="45"/>
      <c r="M85" s="39" t="s">
        <v>82</v>
      </c>
      <c r="N85" s="40"/>
      <c r="O85" s="41"/>
      <c r="P85" s="43"/>
      <c r="Q85" s="43"/>
      <c r="R85" s="44"/>
      <c r="S85" s="23"/>
      <c r="T85" s="45"/>
      <c r="U85" s="56"/>
      <c r="V85" s="49"/>
      <c r="W85" s="37"/>
      <c r="X85" s="38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26.25" customHeight="1">
      <c r="A86" s="21" t="s">
        <v>207</v>
      </c>
      <c r="B86" s="61">
        <v>9</v>
      </c>
      <c r="C86" s="23"/>
      <c r="D86" s="45"/>
      <c r="E86" s="56"/>
      <c r="F86" s="40"/>
      <c r="G86" s="23"/>
      <c r="H86" s="39" t="s">
        <v>82</v>
      </c>
      <c r="I86" s="45"/>
      <c r="J86" s="40"/>
      <c r="K86" s="23"/>
      <c r="L86" s="39" t="s">
        <v>292</v>
      </c>
      <c r="M86" s="45"/>
      <c r="N86" s="40"/>
      <c r="O86" s="41"/>
      <c r="P86" s="43"/>
      <c r="Q86" s="43"/>
      <c r="R86" s="44"/>
      <c r="S86" s="23"/>
      <c r="T86" s="39" t="s">
        <v>293</v>
      </c>
      <c r="U86" s="39" t="s">
        <v>82</v>
      </c>
      <c r="V86" s="49" t="s">
        <v>27</v>
      </c>
      <c r="W86" s="37">
        <f>F86+J86+N86+V86</f>
        <v>1</v>
      </c>
      <c r="X86" s="38">
        <f>(W86*100)/102</f>
        <v>0.98039215686274506</v>
      </c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26.25" customHeight="1">
      <c r="A87" s="21" t="s">
        <v>222</v>
      </c>
      <c r="B87" s="61">
        <v>9</v>
      </c>
      <c r="C87" s="23"/>
      <c r="D87" s="39" t="s">
        <v>294</v>
      </c>
      <c r="E87" s="56"/>
      <c r="F87" s="40"/>
      <c r="G87" s="23"/>
      <c r="H87" s="45"/>
      <c r="I87" s="55" t="s">
        <v>82</v>
      </c>
      <c r="J87" s="40"/>
      <c r="K87" s="23"/>
      <c r="L87" s="45"/>
      <c r="M87" s="56"/>
      <c r="N87" s="40"/>
      <c r="O87" s="41"/>
      <c r="P87" s="43"/>
      <c r="Q87" s="43"/>
      <c r="R87" s="44"/>
      <c r="S87" s="23"/>
      <c r="T87" s="39"/>
      <c r="U87" s="55" t="s">
        <v>82</v>
      </c>
      <c r="V87" s="54" t="s">
        <v>27</v>
      </c>
      <c r="W87" s="73">
        <v>1</v>
      </c>
      <c r="X87" s="59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26.25" customHeight="1">
      <c r="A88" s="74"/>
      <c r="B88" s="61">
        <v>9</v>
      </c>
      <c r="C88" s="23"/>
      <c r="D88" s="45"/>
      <c r="E88" s="56"/>
      <c r="F88" s="40"/>
      <c r="G88" s="23"/>
      <c r="H88" s="45"/>
      <c r="I88" s="56"/>
      <c r="J88" s="40"/>
      <c r="K88" s="23"/>
      <c r="L88" s="45"/>
      <c r="M88" s="56"/>
      <c r="N88" s="40"/>
      <c r="O88" s="41"/>
      <c r="P88" s="43"/>
      <c r="Q88" s="43"/>
      <c r="R88" s="44"/>
      <c r="S88" s="23"/>
      <c r="T88" s="45"/>
      <c r="U88" s="56"/>
      <c r="V88" s="49"/>
      <c r="W88" s="59"/>
      <c r="X88" s="59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5.75" customHeight="1">
      <c r="A89" s="130" t="s">
        <v>295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2"/>
      <c r="W89" s="52"/>
      <c r="X89" s="52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1:44" ht="15.75" customHeight="1">
      <c r="A90" s="62" t="s">
        <v>296</v>
      </c>
      <c r="B90" s="63"/>
      <c r="C90" s="63"/>
      <c r="D90" s="124" t="s">
        <v>297</v>
      </c>
      <c r="E90" s="125"/>
      <c r="F90" s="63"/>
      <c r="G90" s="63"/>
      <c r="H90" s="124" t="s">
        <v>297</v>
      </c>
      <c r="I90" s="125"/>
      <c r="J90" s="63"/>
      <c r="K90" s="63"/>
      <c r="L90" s="124" t="s">
        <v>297</v>
      </c>
      <c r="M90" s="125"/>
      <c r="N90" s="63"/>
      <c r="O90" s="63"/>
      <c r="P90" s="71"/>
      <c r="Q90" s="71"/>
      <c r="R90" s="66"/>
      <c r="S90" s="63"/>
      <c r="T90" s="124" t="s">
        <v>297</v>
      </c>
      <c r="U90" s="125"/>
      <c r="V90" s="63"/>
      <c r="W90" s="52"/>
      <c r="X90" s="52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1:44" ht="18.75" customHeight="1">
      <c r="A91" s="21" t="s">
        <v>36</v>
      </c>
      <c r="B91" s="61">
        <v>10</v>
      </c>
      <c r="C91" s="23"/>
      <c r="D91" s="39" t="s">
        <v>298</v>
      </c>
      <c r="E91" s="56"/>
      <c r="F91" s="40"/>
      <c r="G91" s="23"/>
      <c r="H91" s="39" t="s">
        <v>299</v>
      </c>
      <c r="I91" s="56"/>
      <c r="J91" s="40"/>
      <c r="K91" s="23"/>
      <c r="L91" s="39" t="s">
        <v>300</v>
      </c>
      <c r="M91" s="56"/>
      <c r="N91" s="40"/>
      <c r="O91" s="41"/>
      <c r="P91" s="42" t="s">
        <v>301</v>
      </c>
      <c r="Q91" s="43"/>
      <c r="R91" s="44"/>
      <c r="S91" s="23"/>
      <c r="T91" s="39" t="s">
        <v>302</v>
      </c>
      <c r="U91" s="56"/>
      <c r="V91" s="49" t="s">
        <v>35</v>
      </c>
      <c r="W91" s="37">
        <f t="shared" ref="W91:W92" si="17">F91+J91+N91+V91</f>
        <v>2</v>
      </c>
      <c r="X91" s="38">
        <f>(W91*100)/170</f>
        <v>1.1764705882352942</v>
      </c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8.75" customHeight="1">
      <c r="A92" s="21" t="s">
        <v>24</v>
      </c>
      <c r="B92" s="61">
        <v>10</v>
      </c>
      <c r="C92" s="23"/>
      <c r="D92" s="45"/>
      <c r="E92" s="56"/>
      <c r="F92" s="40"/>
      <c r="G92" s="23"/>
      <c r="H92" s="45"/>
      <c r="I92" s="56"/>
      <c r="J92" s="40"/>
      <c r="K92" s="23"/>
      <c r="L92" s="39" t="s">
        <v>303</v>
      </c>
      <c r="M92" s="56"/>
      <c r="N92" s="40"/>
      <c r="O92" s="41"/>
      <c r="P92" s="43"/>
      <c r="Q92" s="43"/>
      <c r="R92" s="44"/>
      <c r="S92" s="23"/>
      <c r="T92" s="39" t="s">
        <v>304</v>
      </c>
      <c r="U92" s="56"/>
      <c r="V92" s="49"/>
      <c r="W92" s="37">
        <f t="shared" si="17"/>
        <v>0</v>
      </c>
      <c r="X92" s="38">
        <f>(W92*100)/68</f>
        <v>0</v>
      </c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8.75" customHeight="1">
      <c r="A93" s="21" t="s">
        <v>133</v>
      </c>
      <c r="B93" s="61">
        <v>10</v>
      </c>
      <c r="C93" s="23"/>
      <c r="D93" s="45"/>
      <c r="E93" s="56"/>
      <c r="F93" s="40"/>
      <c r="G93" s="23"/>
      <c r="H93" s="45"/>
      <c r="I93" s="56"/>
      <c r="J93" s="40"/>
      <c r="K93" s="23"/>
      <c r="L93" s="39" t="s">
        <v>305</v>
      </c>
      <c r="M93" s="56"/>
      <c r="N93" s="40"/>
      <c r="O93" s="41"/>
      <c r="P93" s="43"/>
      <c r="Q93" s="43"/>
      <c r="R93" s="44"/>
      <c r="S93" s="23"/>
      <c r="T93" s="45"/>
      <c r="U93" s="56"/>
      <c r="V93" s="49"/>
      <c r="W93" s="37"/>
      <c r="X93" s="38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8.75" customHeight="1">
      <c r="A94" s="21" t="s">
        <v>207</v>
      </c>
      <c r="B94" s="61">
        <v>10</v>
      </c>
      <c r="C94" s="23"/>
      <c r="D94" s="45"/>
      <c r="E94" s="56"/>
      <c r="F94" s="40"/>
      <c r="G94" s="23"/>
      <c r="H94" s="39" t="s">
        <v>306</v>
      </c>
      <c r="I94" s="56"/>
      <c r="J94" s="40"/>
      <c r="K94" s="23"/>
      <c r="L94" s="39" t="s">
        <v>82</v>
      </c>
      <c r="M94" s="56"/>
      <c r="N94" s="40"/>
      <c r="O94" s="41"/>
      <c r="P94" s="42" t="s">
        <v>307</v>
      </c>
      <c r="Q94" s="43"/>
      <c r="R94" s="44"/>
      <c r="S94" s="23"/>
      <c r="T94" s="39" t="s">
        <v>82</v>
      </c>
      <c r="U94" s="56"/>
      <c r="V94" s="49" t="s">
        <v>27</v>
      </c>
      <c r="W94" s="37">
        <f t="shared" ref="W94:W96" si="18">F94+J94+N94+V94</f>
        <v>1</v>
      </c>
      <c r="X94" s="38">
        <f>(W94*100)/102</f>
        <v>0.98039215686274506</v>
      </c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8.75" customHeight="1">
      <c r="A95" s="21" t="s">
        <v>178</v>
      </c>
      <c r="B95" s="61">
        <v>10</v>
      </c>
      <c r="C95" s="23"/>
      <c r="D95" s="39" t="s">
        <v>164</v>
      </c>
      <c r="E95" s="56"/>
      <c r="F95" s="40"/>
      <c r="G95" s="23"/>
      <c r="H95" s="45"/>
      <c r="I95" s="56"/>
      <c r="J95" s="40"/>
      <c r="K95" s="23"/>
      <c r="L95" s="39"/>
      <c r="M95" s="56"/>
      <c r="N95" s="36" t="s">
        <v>27</v>
      </c>
      <c r="O95" s="41"/>
      <c r="P95" s="42" t="s">
        <v>308</v>
      </c>
      <c r="Q95" s="43"/>
      <c r="R95" s="44"/>
      <c r="S95" s="23"/>
      <c r="T95" s="45"/>
      <c r="U95" s="56"/>
      <c r="V95" s="49" t="s">
        <v>27</v>
      </c>
      <c r="W95" s="37">
        <f t="shared" si="18"/>
        <v>2</v>
      </c>
      <c r="X95" s="38">
        <f>(W95*100)/68</f>
        <v>2.9411764705882355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8.75" customHeight="1">
      <c r="A96" s="21" t="s">
        <v>147</v>
      </c>
      <c r="B96" s="61">
        <v>10</v>
      </c>
      <c r="C96" s="23"/>
      <c r="D96" s="45"/>
      <c r="E96" s="56"/>
      <c r="F96" s="40"/>
      <c r="G96" s="23"/>
      <c r="H96" s="39" t="s">
        <v>309</v>
      </c>
      <c r="I96" s="56"/>
      <c r="J96" s="40"/>
      <c r="K96" s="23"/>
      <c r="L96" s="45"/>
      <c r="M96" s="56"/>
      <c r="N96" s="40"/>
      <c r="O96" s="41"/>
      <c r="P96" s="42" t="s">
        <v>310</v>
      </c>
      <c r="Q96" s="43"/>
      <c r="R96" s="44"/>
      <c r="S96" s="23"/>
      <c r="T96" s="39" t="s">
        <v>82</v>
      </c>
      <c r="U96" s="56"/>
      <c r="V96" s="49" t="s">
        <v>27</v>
      </c>
      <c r="W96" s="37">
        <f t="shared" si="18"/>
        <v>1</v>
      </c>
      <c r="X96" s="38">
        <f>(W96*100)/102</f>
        <v>0.98039215686274506</v>
      </c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8.75" customHeight="1">
      <c r="A97" s="21" t="s">
        <v>186</v>
      </c>
      <c r="B97" s="61">
        <v>10</v>
      </c>
      <c r="C97" s="23"/>
      <c r="D97" s="39" t="s">
        <v>311</v>
      </c>
      <c r="E97" s="56"/>
      <c r="F97" s="40"/>
      <c r="G97" s="23"/>
      <c r="H97" s="45"/>
      <c r="I97" s="56"/>
      <c r="J97" s="40"/>
      <c r="K97" s="23"/>
      <c r="L97" s="39"/>
      <c r="M97" s="56"/>
      <c r="N97" s="36" t="s">
        <v>27</v>
      </c>
      <c r="O97" s="41"/>
      <c r="P97" s="43"/>
      <c r="Q97" s="43"/>
      <c r="R97" s="44"/>
      <c r="S97" s="23"/>
      <c r="T97" s="39" t="s">
        <v>312</v>
      </c>
      <c r="U97" s="56"/>
      <c r="V97" s="49"/>
      <c r="W97" s="37"/>
      <c r="X97" s="38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8.75" customHeight="1">
      <c r="A98" s="21" t="s">
        <v>222</v>
      </c>
      <c r="B98" s="61">
        <v>10</v>
      </c>
      <c r="C98" s="23"/>
      <c r="D98" s="45"/>
      <c r="E98" s="56"/>
      <c r="F98" s="40"/>
      <c r="G98" s="23"/>
      <c r="H98" s="45"/>
      <c r="I98" s="56"/>
      <c r="J98" s="40"/>
      <c r="K98" s="23"/>
      <c r="L98" s="39" t="s">
        <v>313</v>
      </c>
      <c r="M98" s="56"/>
      <c r="N98" s="40"/>
      <c r="O98" s="41"/>
      <c r="P98" s="43"/>
      <c r="Q98" s="43"/>
      <c r="R98" s="44"/>
      <c r="S98" s="23"/>
      <c r="T98" s="39" t="s">
        <v>314</v>
      </c>
      <c r="U98" s="56"/>
      <c r="V98" s="54" t="s">
        <v>226</v>
      </c>
      <c r="W98" s="68" t="s">
        <v>226</v>
      </c>
      <c r="X98" s="38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8.75" customHeight="1">
      <c r="A99" s="21" t="s">
        <v>219</v>
      </c>
      <c r="B99" s="61">
        <v>10</v>
      </c>
      <c r="C99" s="23"/>
      <c r="D99" s="45"/>
      <c r="E99" s="56"/>
      <c r="F99" s="40"/>
      <c r="G99" s="23"/>
      <c r="H99" s="45"/>
      <c r="I99" s="56"/>
      <c r="J99" s="40"/>
      <c r="K99" s="23"/>
      <c r="L99" s="45"/>
      <c r="M99" s="56"/>
      <c r="N99" s="40"/>
      <c r="O99" s="41"/>
      <c r="P99" s="43"/>
      <c r="Q99" s="43"/>
      <c r="R99" s="44"/>
      <c r="S99" s="23"/>
      <c r="T99" s="45"/>
      <c r="U99" s="56"/>
      <c r="V99" s="49"/>
      <c r="W99" s="37"/>
      <c r="X99" s="38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8.75" customHeight="1">
      <c r="A100" s="21" t="s">
        <v>261</v>
      </c>
      <c r="B100" s="61">
        <v>10</v>
      </c>
      <c r="C100" s="23"/>
      <c r="D100" s="45"/>
      <c r="E100" s="56"/>
      <c r="F100" s="40"/>
      <c r="G100" s="23"/>
      <c r="H100" s="45"/>
      <c r="I100" s="56"/>
      <c r="J100" s="40"/>
      <c r="K100" s="23"/>
      <c r="L100" s="45"/>
      <c r="M100" s="56"/>
      <c r="N100" s="40"/>
      <c r="O100" s="41"/>
      <c r="P100" s="43"/>
      <c r="Q100" s="43"/>
      <c r="R100" s="44"/>
      <c r="S100" s="23"/>
      <c r="T100" s="45"/>
      <c r="U100" s="56"/>
      <c r="V100" s="49" t="s">
        <v>27</v>
      </c>
      <c r="W100" s="37">
        <f t="shared" ref="W100:W101" si="19">F100+J100+N100+V100</f>
        <v>1</v>
      </c>
      <c r="X100" s="38">
        <f t="shared" ref="X100:X101" si="20">(W100*100)/34</f>
        <v>2.9411764705882355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8.75" customHeight="1">
      <c r="A101" s="21" t="s">
        <v>141</v>
      </c>
      <c r="B101" s="61">
        <v>10</v>
      </c>
      <c r="C101" s="23"/>
      <c r="D101" s="39" t="s">
        <v>315</v>
      </c>
      <c r="E101" s="56"/>
      <c r="F101" s="40"/>
      <c r="G101" s="23"/>
      <c r="H101" s="45"/>
      <c r="I101" s="56"/>
      <c r="J101" s="40"/>
      <c r="K101" s="23"/>
      <c r="L101" s="45"/>
      <c r="M101" s="56"/>
      <c r="N101" s="40"/>
      <c r="O101" s="41"/>
      <c r="P101" s="42" t="s">
        <v>316</v>
      </c>
      <c r="Q101" s="43"/>
      <c r="R101" s="44"/>
      <c r="S101" s="23"/>
      <c r="T101" s="39" t="s">
        <v>82</v>
      </c>
      <c r="U101" s="56"/>
      <c r="V101" s="49" t="s">
        <v>27</v>
      </c>
      <c r="W101" s="37">
        <f t="shared" si="19"/>
        <v>1</v>
      </c>
      <c r="X101" s="38">
        <f t="shared" si="20"/>
        <v>2.9411764705882355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8.75" customHeight="1">
      <c r="A102" s="74"/>
      <c r="B102" s="61">
        <v>10</v>
      </c>
      <c r="C102" s="23"/>
      <c r="D102" s="45"/>
      <c r="E102" s="56"/>
      <c r="F102" s="40"/>
      <c r="G102" s="23"/>
      <c r="H102" s="45"/>
      <c r="I102" s="56"/>
      <c r="J102" s="40"/>
      <c r="K102" s="23"/>
      <c r="L102" s="45"/>
      <c r="M102" s="56"/>
      <c r="N102" s="40"/>
      <c r="O102" s="41"/>
      <c r="P102" s="43"/>
      <c r="Q102" s="43"/>
      <c r="R102" s="44"/>
      <c r="S102" s="23"/>
      <c r="T102" s="45"/>
      <c r="U102" s="56"/>
      <c r="V102" s="49"/>
      <c r="W102" s="59"/>
      <c r="X102" s="59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5.75" customHeight="1">
      <c r="A103" s="62" t="s">
        <v>317</v>
      </c>
      <c r="B103" s="63"/>
      <c r="C103" s="63"/>
      <c r="D103" s="124" t="s">
        <v>318</v>
      </c>
      <c r="E103" s="125"/>
      <c r="F103" s="63"/>
      <c r="G103" s="63"/>
      <c r="H103" s="124" t="s">
        <v>318</v>
      </c>
      <c r="I103" s="125"/>
      <c r="J103" s="63"/>
      <c r="K103" s="63"/>
      <c r="L103" s="124" t="s">
        <v>318</v>
      </c>
      <c r="M103" s="125"/>
      <c r="N103" s="63"/>
      <c r="O103" s="63"/>
      <c r="P103" s="71"/>
      <c r="Q103" s="71"/>
      <c r="R103" s="66"/>
      <c r="S103" s="63"/>
      <c r="T103" s="124" t="s">
        <v>318</v>
      </c>
      <c r="U103" s="125"/>
      <c r="V103" s="63"/>
      <c r="W103" s="52"/>
      <c r="X103" s="52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24" customHeight="1">
      <c r="A104" s="21" t="s">
        <v>36</v>
      </c>
      <c r="B104" s="61">
        <v>11</v>
      </c>
      <c r="C104" s="23"/>
      <c r="D104" s="39" t="s">
        <v>319</v>
      </c>
      <c r="E104" s="56"/>
      <c r="F104" s="40"/>
      <c r="G104" s="23"/>
      <c r="H104" s="39" t="s">
        <v>320</v>
      </c>
      <c r="I104" s="56"/>
      <c r="J104" s="40"/>
      <c r="K104" s="23"/>
      <c r="L104" s="45"/>
      <c r="M104" s="56"/>
      <c r="N104" s="40"/>
      <c r="O104" s="41"/>
      <c r="P104" s="43"/>
      <c r="Q104" s="43"/>
      <c r="R104" s="44"/>
      <c r="S104" s="23"/>
      <c r="T104" s="45"/>
      <c r="U104" s="56"/>
      <c r="V104" s="49" t="s">
        <v>27</v>
      </c>
      <c r="W104" s="37">
        <f t="shared" ref="W104:W105" si="21">F104+J104+N104+V104</f>
        <v>1</v>
      </c>
      <c r="X104" s="38">
        <f>(W104*100)/170</f>
        <v>0.58823529411764708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24" customHeight="1">
      <c r="A105" s="21" t="s">
        <v>24</v>
      </c>
      <c r="B105" s="61">
        <v>11</v>
      </c>
      <c r="C105" s="23"/>
      <c r="D105" s="45"/>
      <c r="E105" s="56"/>
      <c r="F105" s="40"/>
      <c r="G105" s="23"/>
      <c r="H105" s="39"/>
      <c r="I105" s="56"/>
      <c r="J105" s="40"/>
      <c r="K105" s="23"/>
      <c r="L105" s="39" t="s">
        <v>321</v>
      </c>
      <c r="M105" s="56"/>
      <c r="N105" s="40"/>
      <c r="O105" s="41"/>
      <c r="P105" s="42" t="s">
        <v>289</v>
      </c>
      <c r="Q105" s="43"/>
      <c r="R105" s="44"/>
      <c r="S105" s="23"/>
      <c r="T105" s="39" t="s">
        <v>82</v>
      </c>
      <c r="U105" s="56"/>
      <c r="V105" s="49"/>
      <c r="W105" s="37">
        <f t="shared" si="21"/>
        <v>0</v>
      </c>
      <c r="X105" s="38">
        <f>(W105*100)/102</f>
        <v>0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24" customHeight="1">
      <c r="A106" s="21" t="s">
        <v>133</v>
      </c>
      <c r="B106" s="61">
        <v>11</v>
      </c>
      <c r="C106" s="23"/>
      <c r="D106" s="45"/>
      <c r="E106" s="56"/>
      <c r="F106" s="40"/>
      <c r="G106" s="23"/>
      <c r="H106" s="45"/>
      <c r="I106" s="56"/>
      <c r="J106" s="40"/>
      <c r="K106" s="23"/>
      <c r="L106" s="39" t="s">
        <v>42</v>
      </c>
      <c r="M106" s="56"/>
      <c r="N106" s="40"/>
      <c r="O106" s="41"/>
      <c r="P106" s="43"/>
      <c r="Q106" s="43"/>
      <c r="R106" s="44"/>
      <c r="S106" s="23"/>
      <c r="T106" s="45"/>
      <c r="U106" s="56"/>
      <c r="V106" s="49"/>
      <c r="W106" s="37"/>
      <c r="X106" s="38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24" customHeight="1">
      <c r="A107" s="21" t="s">
        <v>207</v>
      </c>
      <c r="B107" s="61">
        <v>11</v>
      </c>
      <c r="C107" s="23"/>
      <c r="D107" s="45"/>
      <c r="E107" s="56"/>
      <c r="F107" s="40"/>
      <c r="G107" s="23"/>
      <c r="H107" s="39" t="s">
        <v>322</v>
      </c>
      <c r="I107" s="56"/>
      <c r="J107" s="40"/>
      <c r="K107" s="23"/>
      <c r="L107" s="39"/>
      <c r="M107" s="56"/>
      <c r="N107" s="40"/>
      <c r="O107" s="41"/>
      <c r="P107" s="42" t="s">
        <v>323</v>
      </c>
      <c r="Q107" s="43"/>
      <c r="R107" s="44"/>
      <c r="S107" s="23"/>
      <c r="T107" s="39" t="s">
        <v>82</v>
      </c>
      <c r="U107" s="56"/>
      <c r="V107" s="49" t="s">
        <v>27</v>
      </c>
      <c r="W107" s="37">
        <f t="shared" ref="W107:W110" si="22">F107+J107+N107+V107</f>
        <v>1</v>
      </c>
      <c r="X107" s="38">
        <f>(W107*100)/102</f>
        <v>0.98039215686274506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24" customHeight="1">
      <c r="A108" s="21" t="s">
        <v>178</v>
      </c>
      <c r="B108" s="61">
        <v>11</v>
      </c>
      <c r="C108" s="23"/>
      <c r="D108" s="45"/>
      <c r="E108" s="56"/>
      <c r="F108" s="40"/>
      <c r="G108" s="51"/>
      <c r="H108" s="45"/>
      <c r="I108" s="56"/>
      <c r="J108" s="40"/>
      <c r="K108" s="51" t="s">
        <v>324</v>
      </c>
      <c r="L108" s="39" t="s">
        <v>325</v>
      </c>
      <c r="M108" s="56"/>
      <c r="N108" s="40"/>
      <c r="O108" s="41"/>
      <c r="P108" s="43"/>
      <c r="Q108" s="43"/>
      <c r="R108" s="44"/>
      <c r="S108" s="23"/>
      <c r="T108" s="39" t="s">
        <v>82</v>
      </c>
      <c r="U108" s="56"/>
      <c r="V108" s="49" t="s">
        <v>27</v>
      </c>
      <c r="W108" s="37">
        <f t="shared" si="22"/>
        <v>1</v>
      </c>
      <c r="X108" s="38">
        <f>(W108*100)/68</f>
        <v>1.4705882352941178</v>
      </c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24" customHeight="1">
      <c r="A109" s="21" t="s">
        <v>147</v>
      </c>
      <c r="B109" s="61">
        <v>11</v>
      </c>
      <c r="C109" s="23"/>
      <c r="D109" s="45"/>
      <c r="E109" s="56"/>
      <c r="F109" s="40"/>
      <c r="G109" s="51"/>
      <c r="H109" s="39" t="s">
        <v>326</v>
      </c>
      <c r="I109" s="56"/>
      <c r="J109" s="40"/>
      <c r="K109" s="51" t="s">
        <v>327</v>
      </c>
      <c r="L109" s="45"/>
      <c r="M109" s="56"/>
      <c r="N109" s="40"/>
      <c r="O109" s="41"/>
      <c r="P109" s="42" t="s">
        <v>328</v>
      </c>
      <c r="Q109" s="43"/>
      <c r="R109" s="44"/>
      <c r="S109" s="23"/>
      <c r="T109" s="39" t="s">
        <v>82</v>
      </c>
      <c r="U109" s="56"/>
      <c r="V109" s="49"/>
      <c r="W109" s="37">
        <f t="shared" si="22"/>
        <v>0</v>
      </c>
      <c r="X109" s="38">
        <f>(W109*100)/34</f>
        <v>0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24" customHeight="1">
      <c r="A110" s="21" t="s">
        <v>186</v>
      </c>
      <c r="B110" s="61">
        <v>11</v>
      </c>
      <c r="C110" s="23"/>
      <c r="D110" s="45"/>
      <c r="E110" s="56"/>
      <c r="F110" s="40"/>
      <c r="G110" s="23"/>
      <c r="H110" s="39" t="s">
        <v>329</v>
      </c>
      <c r="I110" s="56"/>
      <c r="J110" s="40"/>
      <c r="K110" s="23"/>
      <c r="L110" s="45"/>
      <c r="M110" s="56"/>
      <c r="N110" s="40"/>
      <c r="O110" s="41"/>
      <c r="P110" s="43"/>
      <c r="Q110" s="43"/>
      <c r="R110" s="44"/>
      <c r="S110" s="23"/>
      <c r="T110" s="39" t="s">
        <v>330</v>
      </c>
      <c r="U110" s="56"/>
      <c r="V110" s="49" t="s">
        <v>27</v>
      </c>
      <c r="W110" s="37">
        <f t="shared" si="22"/>
        <v>1</v>
      </c>
      <c r="X110" s="38">
        <f>(W110*100)/68</f>
        <v>1.4705882352941178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24" customHeight="1">
      <c r="A111" s="21" t="s">
        <v>222</v>
      </c>
      <c r="B111" s="61">
        <v>11</v>
      </c>
      <c r="C111" s="23"/>
      <c r="D111" s="45"/>
      <c r="E111" s="56"/>
      <c r="F111" s="40"/>
      <c r="G111" s="23"/>
      <c r="H111" s="45"/>
      <c r="I111" s="56"/>
      <c r="J111" s="40"/>
      <c r="K111" s="23"/>
      <c r="L111" s="39" t="s">
        <v>331</v>
      </c>
      <c r="M111" s="56"/>
      <c r="N111" s="40"/>
      <c r="O111" s="41"/>
      <c r="P111" s="43"/>
      <c r="Q111" s="43"/>
      <c r="R111" s="44"/>
      <c r="S111" s="23"/>
      <c r="T111" s="39"/>
      <c r="U111" s="56"/>
      <c r="V111" s="54" t="s">
        <v>27</v>
      </c>
      <c r="W111" s="73">
        <v>1</v>
      </c>
      <c r="X111" s="59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24" customHeight="1">
      <c r="A112" s="21" t="s">
        <v>219</v>
      </c>
      <c r="B112" s="61">
        <v>11</v>
      </c>
      <c r="C112" s="23"/>
      <c r="D112" s="45"/>
      <c r="E112" s="56"/>
      <c r="F112" s="40"/>
      <c r="G112" s="51"/>
      <c r="H112" s="45"/>
      <c r="I112" s="56"/>
      <c r="J112" s="40"/>
      <c r="K112" s="51" t="s">
        <v>332</v>
      </c>
      <c r="L112" s="45"/>
      <c r="M112" s="56"/>
      <c r="N112" s="40"/>
      <c r="O112" s="41"/>
      <c r="P112" s="43"/>
      <c r="Q112" s="43"/>
      <c r="R112" s="44"/>
      <c r="S112" s="23"/>
      <c r="T112" s="45"/>
      <c r="U112" s="56"/>
      <c r="V112" s="49"/>
      <c r="W112" s="59"/>
      <c r="X112" s="59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24" customHeight="1">
      <c r="A113" s="21" t="s">
        <v>261</v>
      </c>
      <c r="B113" s="61">
        <v>11</v>
      </c>
      <c r="C113" s="23"/>
      <c r="D113" s="45"/>
      <c r="E113" s="56"/>
      <c r="F113" s="40"/>
      <c r="G113" s="51"/>
      <c r="H113" s="45"/>
      <c r="I113" s="56"/>
      <c r="J113" s="40"/>
      <c r="K113" s="51" t="s">
        <v>333</v>
      </c>
      <c r="L113" s="45"/>
      <c r="M113" s="56"/>
      <c r="N113" s="40"/>
      <c r="O113" s="41"/>
      <c r="P113" s="43"/>
      <c r="Q113" s="43"/>
      <c r="R113" s="44"/>
      <c r="S113" s="23"/>
      <c r="T113" s="45"/>
      <c r="U113" s="56"/>
      <c r="V113" s="49"/>
      <c r="W113" s="59"/>
      <c r="X113" s="59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24" customHeight="1">
      <c r="A114" s="21" t="s">
        <v>141</v>
      </c>
      <c r="B114" s="61">
        <v>11</v>
      </c>
      <c r="C114" s="23"/>
      <c r="D114" s="39" t="s">
        <v>334</v>
      </c>
      <c r="E114" s="56"/>
      <c r="F114" s="40"/>
      <c r="G114" s="51"/>
      <c r="H114" s="45"/>
      <c r="I114" s="56"/>
      <c r="J114" s="40"/>
      <c r="K114" s="51" t="s">
        <v>335</v>
      </c>
      <c r="L114" s="45"/>
      <c r="M114" s="56"/>
      <c r="N114" s="40"/>
      <c r="O114" s="41"/>
      <c r="P114" s="43"/>
      <c r="Q114" s="43"/>
      <c r="R114" s="44"/>
      <c r="S114" s="23"/>
      <c r="T114" s="39" t="s">
        <v>336</v>
      </c>
      <c r="U114" s="56"/>
      <c r="V114" s="49"/>
      <c r="W114" s="59"/>
      <c r="X114" s="59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24.75" customHeight="1">
      <c r="A115" s="75" t="s">
        <v>337</v>
      </c>
      <c r="B115" s="61">
        <v>11</v>
      </c>
      <c r="C115" s="76"/>
      <c r="D115" s="77"/>
      <c r="E115" s="78"/>
      <c r="F115" s="79"/>
      <c r="G115" s="76"/>
      <c r="H115" s="77"/>
      <c r="I115" s="78"/>
      <c r="J115" s="79"/>
      <c r="K115" s="76"/>
      <c r="L115" s="77"/>
      <c r="M115" s="78"/>
      <c r="N115" s="79"/>
      <c r="O115" s="80"/>
      <c r="P115" s="81"/>
      <c r="Q115" s="81"/>
      <c r="R115" s="82"/>
      <c r="S115" s="83" t="s">
        <v>82</v>
      </c>
      <c r="T115" s="77"/>
      <c r="U115" s="78"/>
      <c r="V115" s="84"/>
      <c r="W115" s="59"/>
      <c r="X115" s="59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5.75" customHeight="1">
      <c r="A116" s="85"/>
      <c r="B116" s="86">
        <v>11</v>
      </c>
      <c r="C116" s="87"/>
      <c r="D116" s="88"/>
      <c r="E116" s="89"/>
      <c r="F116" s="90"/>
      <c r="G116" s="87"/>
      <c r="H116" s="88"/>
      <c r="I116" s="89"/>
      <c r="J116" s="90"/>
      <c r="K116" s="87"/>
      <c r="L116" s="88"/>
      <c r="M116" s="89"/>
      <c r="N116" s="90"/>
      <c r="O116" s="91"/>
      <c r="P116" s="92"/>
      <c r="Q116" s="92"/>
      <c r="R116" s="93"/>
      <c r="S116" s="87"/>
      <c r="T116" s="88"/>
      <c r="U116" s="89"/>
      <c r="V116" s="94"/>
      <c r="W116" s="59"/>
      <c r="X116" s="59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5.75" customHeight="1">
      <c r="A117" s="5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95"/>
      <c r="Q117" s="95"/>
      <c r="R117" s="7"/>
      <c r="S117" s="1"/>
      <c r="T117" s="1"/>
      <c r="U117" s="1"/>
      <c r="V117" s="1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5.75" customHeight="1">
      <c r="A118" s="5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95"/>
      <c r="Q118" s="95"/>
      <c r="R118" s="7"/>
      <c r="S118" s="1"/>
      <c r="T118" s="1"/>
      <c r="U118" s="1"/>
      <c r="V118" s="1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5.75" customHeight="1">
      <c r="A119" s="5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95"/>
      <c r="Q119" s="95"/>
      <c r="R119" s="7"/>
      <c r="S119" s="1"/>
      <c r="T119" s="1"/>
      <c r="U119" s="1"/>
      <c r="V119" s="1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5.75" customHeight="1">
      <c r="A120" s="5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95"/>
      <c r="Q120" s="95"/>
      <c r="R120" s="7"/>
      <c r="S120" s="1"/>
      <c r="T120" s="1"/>
      <c r="U120" s="1"/>
      <c r="V120" s="1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5.75" customHeight="1">
      <c r="A121" s="5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95"/>
      <c r="Q121" s="95"/>
      <c r="R121" s="7"/>
      <c r="S121" s="1"/>
      <c r="T121" s="1"/>
      <c r="U121" s="1"/>
      <c r="V121" s="1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5.75" customHeight="1">
      <c r="A122" s="5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95"/>
      <c r="Q122" s="95"/>
      <c r="R122" s="7"/>
      <c r="S122" s="1"/>
      <c r="T122" s="1"/>
      <c r="U122" s="1"/>
      <c r="V122" s="1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5.75" customHeight="1">
      <c r="A123" s="5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95"/>
      <c r="Q123" s="95"/>
      <c r="R123" s="7"/>
      <c r="S123" s="1"/>
      <c r="T123" s="1"/>
      <c r="U123" s="1"/>
      <c r="V123" s="1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5.75" customHeight="1">
      <c r="A124" s="5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95"/>
      <c r="Q124" s="95"/>
      <c r="R124" s="7"/>
      <c r="S124" s="1"/>
      <c r="T124" s="1"/>
      <c r="U124" s="1"/>
      <c r="V124" s="1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5.75" customHeight="1">
      <c r="A125" s="5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5"/>
      <c r="Q125" s="95"/>
      <c r="R125" s="7"/>
      <c r="S125" s="1"/>
      <c r="T125" s="1"/>
      <c r="U125" s="1"/>
      <c r="V125" s="1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5.75" customHeight="1">
      <c r="A126" s="5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95"/>
      <c r="Q126" s="95"/>
      <c r="R126" s="7"/>
      <c r="S126" s="1"/>
      <c r="T126" s="1"/>
      <c r="U126" s="1"/>
      <c r="V126" s="1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5.75" customHeight="1">
      <c r="A127" s="5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95"/>
      <c r="Q127" s="95"/>
      <c r="R127" s="7"/>
      <c r="S127" s="1"/>
      <c r="T127" s="1"/>
      <c r="U127" s="1"/>
      <c r="V127" s="1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5.75" customHeight="1">
      <c r="A128" s="5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95"/>
      <c r="Q128" s="95"/>
      <c r="R128" s="7"/>
      <c r="S128" s="1"/>
      <c r="T128" s="1"/>
      <c r="U128" s="1"/>
      <c r="V128" s="1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5.75" customHeight="1">
      <c r="A129" s="5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95"/>
      <c r="Q129" s="95"/>
      <c r="R129" s="7"/>
      <c r="S129" s="1"/>
      <c r="T129" s="1"/>
      <c r="U129" s="1"/>
      <c r="V129" s="1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5.75" customHeight="1">
      <c r="A130" s="5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95"/>
      <c r="Q130" s="95"/>
      <c r="R130" s="7"/>
      <c r="S130" s="1"/>
      <c r="T130" s="1"/>
      <c r="U130" s="1"/>
      <c r="V130" s="1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5.75" customHeight="1">
      <c r="A131" s="5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95"/>
      <c r="Q131" s="95"/>
      <c r="R131" s="7"/>
      <c r="S131" s="1"/>
      <c r="T131" s="1"/>
      <c r="U131" s="1"/>
      <c r="V131" s="1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5.75" customHeight="1">
      <c r="A132" s="5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95"/>
      <c r="Q132" s="95"/>
      <c r="R132" s="7"/>
      <c r="S132" s="1"/>
      <c r="T132" s="1"/>
      <c r="U132" s="1"/>
      <c r="V132" s="1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5.75" customHeight="1">
      <c r="A133" s="5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95"/>
      <c r="Q133" s="95"/>
      <c r="R133" s="7"/>
      <c r="S133" s="1"/>
      <c r="T133" s="1"/>
      <c r="U133" s="1"/>
      <c r="V133" s="1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5.75" customHeight="1">
      <c r="A134" s="5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95"/>
      <c r="Q134" s="95"/>
      <c r="R134" s="7"/>
      <c r="S134" s="1"/>
      <c r="T134" s="1"/>
      <c r="U134" s="1"/>
      <c r="V134" s="1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5.75" customHeight="1">
      <c r="A135" s="5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95"/>
      <c r="Q135" s="95"/>
      <c r="R135" s="7"/>
      <c r="S135" s="1"/>
      <c r="T135" s="1"/>
      <c r="U135" s="1"/>
      <c r="V135" s="1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5.75" customHeight="1">
      <c r="A136" s="5"/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95"/>
      <c r="Q136" s="95"/>
      <c r="R136" s="7"/>
      <c r="S136" s="1"/>
      <c r="T136" s="1"/>
      <c r="U136" s="1"/>
      <c r="V136" s="1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5.75" customHeight="1">
      <c r="A137" s="5"/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95"/>
      <c r="Q137" s="95"/>
      <c r="R137" s="7"/>
      <c r="S137" s="1"/>
      <c r="T137" s="1"/>
      <c r="U137" s="1"/>
      <c r="V137" s="1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5.75" customHeight="1">
      <c r="A138" s="5"/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95"/>
      <c r="Q138" s="95"/>
      <c r="R138" s="7"/>
      <c r="S138" s="1"/>
      <c r="T138" s="1"/>
      <c r="U138" s="1"/>
      <c r="V138" s="1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5.75" customHeight="1">
      <c r="A139" s="5"/>
      <c r="B139" s="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95"/>
      <c r="Q139" s="95"/>
      <c r="R139" s="7"/>
      <c r="S139" s="1"/>
      <c r="T139" s="1"/>
      <c r="U139" s="1"/>
      <c r="V139" s="1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5.75" customHeight="1">
      <c r="A140" s="5"/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95"/>
      <c r="Q140" s="95"/>
      <c r="R140" s="7"/>
      <c r="S140" s="1"/>
      <c r="T140" s="1"/>
      <c r="U140" s="1"/>
      <c r="V140" s="1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5.75" customHeight="1">
      <c r="A141" s="5"/>
      <c r="B141" s="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95"/>
      <c r="Q141" s="95"/>
      <c r="R141" s="7"/>
      <c r="S141" s="1"/>
      <c r="T141" s="1"/>
      <c r="U141" s="1"/>
      <c r="V141" s="1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5.75" customHeight="1">
      <c r="A142" s="5"/>
      <c r="B142" s="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95"/>
      <c r="Q142" s="95"/>
      <c r="R142" s="7"/>
      <c r="S142" s="1"/>
      <c r="T142" s="1"/>
      <c r="U142" s="1"/>
      <c r="V142" s="1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5.75" customHeight="1">
      <c r="A143" s="5"/>
      <c r="B143" s="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95"/>
      <c r="Q143" s="95"/>
      <c r="R143" s="7"/>
      <c r="S143" s="1"/>
      <c r="T143" s="1"/>
      <c r="U143" s="1"/>
      <c r="V143" s="1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ht="15.75" customHeight="1">
      <c r="A144" s="5"/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95"/>
      <c r="Q144" s="95"/>
      <c r="R144" s="7"/>
      <c r="S144" s="1"/>
      <c r="T144" s="1"/>
      <c r="U144" s="1"/>
      <c r="V144" s="1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ht="15.75" customHeight="1">
      <c r="A145" s="5"/>
      <c r="B145" s="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95"/>
      <c r="Q145" s="95"/>
      <c r="R145" s="7"/>
      <c r="S145" s="1"/>
      <c r="T145" s="1"/>
      <c r="U145" s="1"/>
      <c r="V145" s="1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ht="15.75" customHeight="1">
      <c r="A146" s="5"/>
      <c r="B146" s="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95"/>
      <c r="Q146" s="95"/>
      <c r="R146" s="7"/>
      <c r="S146" s="1"/>
      <c r="T146" s="1"/>
      <c r="U146" s="1"/>
      <c r="V146" s="1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ht="15.75" customHeight="1">
      <c r="A147" s="5"/>
      <c r="B147" s="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95"/>
      <c r="Q147" s="95"/>
      <c r="R147" s="7"/>
      <c r="S147" s="1"/>
      <c r="T147" s="1"/>
      <c r="U147" s="1"/>
      <c r="V147" s="1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ht="15.75" customHeight="1">
      <c r="A148" s="5"/>
      <c r="B148" s="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95"/>
      <c r="Q148" s="95"/>
      <c r="R148" s="7"/>
      <c r="S148" s="1"/>
      <c r="T148" s="1"/>
      <c r="U148" s="1"/>
      <c r="V148" s="1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ht="15.75" customHeight="1">
      <c r="A149" s="5"/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95"/>
      <c r="Q149" s="95"/>
      <c r="R149" s="7"/>
      <c r="S149" s="1"/>
      <c r="T149" s="1"/>
      <c r="U149" s="1"/>
      <c r="V149" s="1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ht="15.75" customHeight="1">
      <c r="A150" s="5"/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95"/>
      <c r="Q150" s="95"/>
      <c r="R150" s="7"/>
      <c r="S150" s="1"/>
      <c r="T150" s="1"/>
      <c r="U150" s="1"/>
      <c r="V150" s="1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ht="15.75" customHeight="1">
      <c r="A151" s="5"/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95"/>
      <c r="Q151" s="95"/>
      <c r="R151" s="7"/>
      <c r="S151" s="1"/>
      <c r="T151" s="1"/>
      <c r="U151" s="1"/>
      <c r="V151" s="1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ht="15.75" customHeight="1">
      <c r="A152" s="5"/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95"/>
      <c r="Q152" s="95"/>
      <c r="R152" s="7"/>
      <c r="S152" s="1"/>
      <c r="T152" s="1"/>
      <c r="U152" s="1"/>
      <c r="V152" s="1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ht="15.75" customHeight="1">
      <c r="A153" s="5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95"/>
      <c r="Q153" s="95"/>
      <c r="R153" s="7"/>
      <c r="S153" s="1"/>
      <c r="T153" s="1"/>
      <c r="U153" s="1"/>
      <c r="V153" s="1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ht="15.75" customHeight="1">
      <c r="A154" s="5"/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95"/>
      <c r="Q154" s="95"/>
      <c r="R154" s="7"/>
      <c r="S154" s="1"/>
      <c r="T154" s="1"/>
      <c r="U154" s="1"/>
      <c r="V154" s="1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ht="15.75" customHeight="1">
      <c r="A155" s="5"/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95"/>
      <c r="Q155" s="95"/>
      <c r="R155" s="7"/>
      <c r="S155" s="1"/>
      <c r="T155" s="1"/>
      <c r="U155" s="1"/>
      <c r="V155" s="1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ht="15.75" customHeight="1">
      <c r="A156" s="5"/>
      <c r="B156" s="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95"/>
      <c r="Q156" s="95"/>
      <c r="R156" s="7"/>
      <c r="S156" s="1"/>
      <c r="T156" s="1"/>
      <c r="U156" s="1"/>
      <c r="V156" s="1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ht="15.75" customHeight="1">
      <c r="A157" s="5"/>
      <c r="B157" s="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95"/>
      <c r="Q157" s="95"/>
      <c r="R157" s="7"/>
      <c r="S157" s="1"/>
      <c r="T157" s="1"/>
      <c r="U157" s="1"/>
      <c r="V157" s="1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ht="15.75" customHeight="1">
      <c r="A158" s="5"/>
      <c r="B158" s="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95"/>
      <c r="Q158" s="95"/>
      <c r="R158" s="7"/>
      <c r="S158" s="1"/>
      <c r="T158" s="1"/>
      <c r="U158" s="1"/>
      <c r="V158" s="1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ht="15.75" customHeight="1">
      <c r="A159" s="5"/>
      <c r="B159" s="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95"/>
      <c r="Q159" s="95"/>
      <c r="R159" s="7"/>
      <c r="S159" s="1"/>
      <c r="T159" s="1"/>
      <c r="U159" s="1"/>
      <c r="V159" s="1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ht="15.75" customHeight="1">
      <c r="A160" s="5"/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95"/>
      <c r="Q160" s="95"/>
      <c r="R160" s="7"/>
      <c r="S160" s="1"/>
      <c r="T160" s="1"/>
      <c r="U160" s="1"/>
      <c r="V160" s="1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ht="15.75" customHeight="1">
      <c r="A161" s="5"/>
      <c r="B161" s="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95"/>
      <c r="Q161" s="95"/>
      <c r="R161" s="7"/>
      <c r="S161" s="1"/>
      <c r="T161" s="1"/>
      <c r="U161" s="1"/>
      <c r="V161" s="1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ht="15.75" customHeight="1">
      <c r="A162" s="5"/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95"/>
      <c r="Q162" s="95"/>
      <c r="R162" s="7"/>
      <c r="S162" s="1"/>
      <c r="T162" s="1"/>
      <c r="U162" s="1"/>
      <c r="V162" s="1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ht="15.75" customHeight="1">
      <c r="A163" s="5"/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95"/>
      <c r="Q163" s="95"/>
      <c r="R163" s="7"/>
      <c r="S163" s="1"/>
      <c r="T163" s="1"/>
      <c r="U163" s="1"/>
      <c r="V163" s="1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ht="15.75" customHeight="1">
      <c r="A164" s="5"/>
      <c r="B164" s="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95"/>
      <c r="Q164" s="95"/>
      <c r="R164" s="7"/>
      <c r="S164" s="1"/>
      <c r="T164" s="1"/>
      <c r="U164" s="1"/>
      <c r="V164" s="1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ht="15.75" customHeight="1">
      <c r="A165" s="5"/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95"/>
      <c r="Q165" s="95"/>
      <c r="R165" s="7"/>
      <c r="S165" s="1"/>
      <c r="T165" s="1"/>
      <c r="U165" s="1"/>
      <c r="V165" s="1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ht="15.75" customHeight="1">
      <c r="A166" s="5"/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95"/>
      <c r="Q166" s="95"/>
      <c r="R166" s="7"/>
      <c r="S166" s="1"/>
      <c r="T166" s="1"/>
      <c r="U166" s="1"/>
      <c r="V166" s="1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ht="15.75" customHeight="1">
      <c r="A167" s="5"/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95"/>
      <c r="Q167" s="95"/>
      <c r="R167" s="7"/>
      <c r="S167" s="1"/>
      <c r="T167" s="1"/>
      <c r="U167" s="1"/>
      <c r="V167" s="1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ht="15.75" customHeight="1">
      <c r="A168" s="5"/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95"/>
      <c r="Q168" s="95"/>
      <c r="R168" s="7"/>
      <c r="S168" s="1"/>
      <c r="T168" s="1"/>
      <c r="U168" s="1"/>
      <c r="V168" s="1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ht="15.75" customHeight="1">
      <c r="A169" s="5"/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95"/>
      <c r="Q169" s="95"/>
      <c r="R169" s="7"/>
      <c r="S169" s="1"/>
      <c r="T169" s="1"/>
      <c r="U169" s="1"/>
      <c r="V169" s="1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ht="15.75" customHeight="1">
      <c r="A170" s="5"/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95"/>
      <c r="Q170" s="95"/>
      <c r="R170" s="7"/>
      <c r="S170" s="1"/>
      <c r="T170" s="1"/>
      <c r="U170" s="1"/>
      <c r="V170" s="1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ht="15.75" customHeight="1">
      <c r="A171" s="5"/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95"/>
      <c r="Q171" s="95"/>
      <c r="R171" s="7"/>
      <c r="S171" s="1"/>
      <c r="T171" s="1"/>
      <c r="U171" s="1"/>
      <c r="V171" s="1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ht="15.75" customHeight="1">
      <c r="A172" s="5"/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95"/>
      <c r="Q172" s="95"/>
      <c r="R172" s="7"/>
      <c r="S172" s="1"/>
      <c r="T172" s="1"/>
      <c r="U172" s="1"/>
      <c r="V172" s="1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ht="15.75" customHeight="1">
      <c r="A173" s="5"/>
      <c r="B173" s="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95"/>
      <c r="Q173" s="95"/>
      <c r="R173" s="7"/>
      <c r="S173" s="1"/>
      <c r="T173" s="1"/>
      <c r="U173" s="1"/>
      <c r="V173" s="1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ht="15.75" customHeight="1">
      <c r="A174" s="5"/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95"/>
      <c r="Q174" s="95"/>
      <c r="R174" s="7"/>
      <c r="S174" s="1"/>
      <c r="T174" s="1"/>
      <c r="U174" s="1"/>
      <c r="V174" s="1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ht="15.75" customHeight="1">
      <c r="A175" s="5"/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95"/>
      <c r="Q175" s="95"/>
      <c r="R175" s="7"/>
      <c r="S175" s="1"/>
      <c r="T175" s="1"/>
      <c r="U175" s="1"/>
      <c r="V175" s="1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ht="15.75" customHeight="1">
      <c r="A176" s="5"/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95"/>
      <c r="Q176" s="95"/>
      <c r="R176" s="7"/>
      <c r="S176" s="1"/>
      <c r="T176" s="1"/>
      <c r="U176" s="1"/>
      <c r="V176" s="1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ht="15.75" customHeight="1">
      <c r="A177" s="5"/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95"/>
      <c r="Q177" s="95"/>
      <c r="R177" s="7"/>
      <c r="S177" s="1"/>
      <c r="T177" s="1"/>
      <c r="U177" s="1"/>
      <c r="V177" s="1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ht="15.75" customHeight="1">
      <c r="A178" s="5"/>
      <c r="B178" s="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95"/>
      <c r="Q178" s="95"/>
      <c r="R178" s="7"/>
      <c r="S178" s="1"/>
      <c r="T178" s="1"/>
      <c r="U178" s="1"/>
      <c r="V178" s="1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ht="15.75" customHeight="1">
      <c r="A179" s="5"/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95"/>
      <c r="Q179" s="95"/>
      <c r="R179" s="7"/>
      <c r="S179" s="1"/>
      <c r="T179" s="1"/>
      <c r="U179" s="1"/>
      <c r="V179" s="1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ht="15.75" customHeight="1">
      <c r="A180" s="5"/>
      <c r="B180" s="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95"/>
      <c r="Q180" s="95"/>
      <c r="R180" s="7"/>
      <c r="S180" s="1"/>
      <c r="T180" s="1"/>
      <c r="U180" s="1"/>
      <c r="V180" s="1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ht="15.75" customHeight="1">
      <c r="A181" s="5"/>
      <c r="B181" s="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95"/>
      <c r="Q181" s="95"/>
      <c r="R181" s="7"/>
      <c r="S181" s="1"/>
      <c r="T181" s="1"/>
      <c r="U181" s="1"/>
      <c r="V181" s="1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ht="15.75" customHeight="1">
      <c r="A182" s="5"/>
      <c r="B182" s="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95"/>
      <c r="Q182" s="95"/>
      <c r="R182" s="7"/>
      <c r="S182" s="1"/>
      <c r="T182" s="1"/>
      <c r="U182" s="1"/>
      <c r="V182" s="1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ht="15.75" customHeight="1">
      <c r="A183" s="5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95"/>
      <c r="Q183" s="95"/>
      <c r="R183" s="7"/>
      <c r="S183" s="1"/>
      <c r="T183" s="1"/>
      <c r="U183" s="1"/>
      <c r="V183" s="1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ht="15.75" customHeight="1">
      <c r="A184" s="5"/>
      <c r="B184" s="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95"/>
      <c r="Q184" s="95"/>
      <c r="R184" s="7"/>
      <c r="S184" s="1"/>
      <c r="T184" s="1"/>
      <c r="U184" s="1"/>
      <c r="V184" s="1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ht="15.75" customHeight="1">
      <c r="A185" s="5"/>
      <c r="B185" s="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95"/>
      <c r="Q185" s="95"/>
      <c r="R185" s="7"/>
      <c r="S185" s="1"/>
      <c r="T185" s="1"/>
      <c r="U185" s="1"/>
      <c r="V185" s="1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ht="15.75" customHeight="1">
      <c r="A186" s="5"/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95"/>
      <c r="Q186" s="95"/>
      <c r="R186" s="7"/>
      <c r="S186" s="1"/>
      <c r="T186" s="1"/>
      <c r="U186" s="1"/>
      <c r="V186" s="1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ht="15.75" customHeight="1">
      <c r="A187" s="5"/>
      <c r="B187" s="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95"/>
      <c r="Q187" s="95"/>
      <c r="R187" s="7"/>
      <c r="S187" s="1"/>
      <c r="T187" s="1"/>
      <c r="U187" s="1"/>
      <c r="V187" s="1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ht="15.75" customHeight="1">
      <c r="A188" s="5"/>
      <c r="B188" s="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95"/>
      <c r="Q188" s="95"/>
      <c r="R188" s="7"/>
      <c r="S188" s="1"/>
      <c r="T188" s="1"/>
      <c r="U188" s="1"/>
      <c r="V188" s="1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ht="15.75" customHeight="1">
      <c r="A189" s="5"/>
      <c r="B189" s="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95"/>
      <c r="Q189" s="95"/>
      <c r="R189" s="7"/>
      <c r="S189" s="1"/>
      <c r="T189" s="1"/>
      <c r="U189" s="1"/>
      <c r="V189" s="1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1:44" ht="15.75" customHeight="1">
      <c r="A190" s="5"/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95"/>
      <c r="Q190" s="95"/>
      <c r="R190" s="7"/>
      <c r="S190" s="1"/>
      <c r="T190" s="1"/>
      <c r="U190" s="1"/>
      <c r="V190" s="1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ht="15.75" customHeight="1">
      <c r="A191" s="5"/>
      <c r="B191" s="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95"/>
      <c r="Q191" s="95"/>
      <c r="R191" s="7"/>
      <c r="S191" s="1"/>
      <c r="T191" s="1"/>
      <c r="U191" s="1"/>
      <c r="V191" s="1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ht="15.75" customHeight="1">
      <c r="A192" s="5"/>
      <c r="B192" s="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95"/>
      <c r="Q192" s="95"/>
      <c r="R192" s="7"/>
      <c r="S192" s="1"/>
      <c r="T192" s="1"/>
      <c r="U192" s="1"/>
      <c r="V192" s="1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ht="15.75" customHeight="1">
      <c r="A193" s="5"/>
      <c r="B193" s="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95"/>
      <c r="Q193" s="95"/>
      <c r="R193" s="7"/>
      <c r="S193" s="1"/>
      <c r="T193" s="1"/>
      <c r="U193" s="1"/>
      <c r="V193" s="1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ht="15.75" customHeight="1">
      <c r="A194" s="5"/>
      <c r="B194" s="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95"/>
      <c r="Q194" s="95"/>
      <c r="R194" s="7"/>
      <c r="S194" s="1"/>
      <c r="T194" s="1"/>
      <c r="U194" s="1"/>
      <c r="V194" s="1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ht="15.75" customHeight="1">
      <c r="A195" s="5"/>
      <c r="B195" s="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95"/>
      <c r="Q195" s="95"/>
      <c r="R195" s="7"/>
      <c r="S195" s="1"/>
      <c r="T195" s="1"/>
      <c r="U195" s="1"/>
      <c r="V195" s="1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ht="15.75" customHeight="1">
      <c r="A196" s="5"/>
      <c r="B196" s="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95"/>
      <c r="Q196" s="95"/>
      <c r="R196" s="7"/>
      <c r="S196" s="1"/>
      <c r="T196" s="1"/>
      <c r="U196" s="1"/>
      <c r="V196" s="1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ht="15.75" customHeight="1">
      <c r="A197" s="5"/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95"/>
      <c r="Q197" s="95"/>
      <c r="R197" s="7"/>
      <c r="S197" s="1"/>
      <c r="T197" s="1"/>
      <c r="U197" s="1"/>
      <c r="V197" s="1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ht="15.75" customHeight="1">
      <c r="A198" s="5"/>
      <c r="B198" s="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95"/>
      <c r="Q198" s="95"/>
      <c r="R198" s="7"/>
      <c r="S198" s="1"/>
      <c r="T198" s="1"/>
      <c r="U198" s="1"/>
      <c r="V198" s="1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ht="15.75" customHeight="1">
      <c r="A199" s="5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95"/>
      <c r="Q199" s="95"/>
      <c r="R199" s="7"/>
      <c r="S199" s="1"/>
      <c r="T199" s="1"/>
      <c r="U199" s="1"/>
      <c r="V199" s="1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ht="15.75" customHeight="1">
      <c r="A200" s="5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95"/>
      <c r="Q200" s="95"/>
      <c r="R200" s="7"/>
      <c r="S200" s="1"/>
      <c r="T200" s="1"/>
      <c r="U200" s="1"/>
      <c r="V200" s="1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ht="15.75" customHeight="1">
      <c r="A201" s="5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95"/>
      <c r="Q201" s="95"/>
      <c r="R201" s="7"/>
      <c r="S201" s="1"/>
      <c r="T201" s="1"/>
      <c r="U201" s="1"/>
      <c r="V201" s="1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ht="15.75" customHeight="1">
      <c r="A202" s="5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95"/>
      <c r="Q202" s="95"/>
      <c r="R202" s="7"/>
      <c r="S202" s="1"/>
      <c r="T202" s="1"/>
      <c r="U202" s="1"/>
      <c r="V202" s="1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ht="15.75" customHeight="1">
      <c r="A203" s="5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95"/>
      <c r="Q203" s="95"/>
      <c r="R203" s="7"/>
      <c r="S203" s="1"/>
      <c r="T203" s="1"/>
      <c r="U203" s="1"/>
      <c r="V203" s="1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ht="15.75" customHeight="1">
      <c r="A204" s="5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95"/>
      <c r="Q204" s="95"/>
      <c r="R204" s="7"/>
      <c r="S204" s="1"/>
      <c r="T204" s="1"/>
      <c r="U204" s="1"/>
      <c r="V204" s="1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ht="15.75" customHeight="1">
      <c r="A205" s="5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95"/>
      <c r="Q205" s="95"/>
      <c r="R205" s="7"/>
      <c r="S205" s="1"/>
      <c r="T205" s="1"/>
      <c r="U205" s="1"/>
      <c r="V205" s="1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ht="15.75" customHeight="1">
      <c r="A206" s="5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95"/>
      <c r="Q206" s="95"/>
      <c r="R206" s="7"/>
      <c r="S206" s="1"/>
      <c r="T206" s="1"/>
      <c r="U206" s="1"/>
      <c r="V206" s="1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ht="15.75" customHeight="1">
      <c r="A207" s="5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95"/>
      <c r="Q207" s="95"/>
      <c r="R207" s="7"/>
      <c r="S207" s="1"/>
      <c r="T207" s="1"/>
      <c r="U207" s="1"/>
      <c r="V207" s="1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ht="15.75" customHeight="1">
      <c r="A208" s="5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95"/>
      <c r="Q208" s="95"/>
      <c r="R208" s="7"/>
      <c r="S208" s="1"/>
      <c r="T208" s="1"/>
      <c r="U208" s="1"/>
      <c r="V208" s="1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ht="15.75" customHeight="1">
      <c r="A209" s="5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95"/>
      <c r="Q209" s="95"/>
      <c r="R209" s="7"/>
      <c r="S209" s="1"/>
      <c r="T209" s="1"/>
      <c r="U209" s="1"/>
      <c r="V209" s="1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ht="15.75" customHeight="1">
      <c r="A210" s="5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95"/>
      <c r="Q210" s="95"/>
      <c r="R210" s="7"/>
      <c r="S210" s="1"/>
      <c r="T210" s="1"/>
      <c r="U210" s="1"/>
      <c r="V210" s="1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ht="15.75" customHeight="1">
      <c r="A211" s="5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95"/>
      <c r="Q211" s="95"/>
      <c r="R211" s="7"/>
      <c r="S211" s="1"/>
      <c r="T211" s="1"/>
      <c r="U211" s="1"/>
      <c r="V211" s="1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ht="15.75" customHeight="1">
      <c r="A212" s="5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95"/>
      <c r="Q212" s="95"/>
      <c r="R212" s="7"/>
      <c r="S212" s="1"/>
      <c r="T212" s="1"/>
      <c r="U212" s="1"/>
      <c r="V212" s="1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ht="15.75" customHeight="1">
      <c r="A213" s="5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95"/>
      <c r="Q213" s="95"/>
      <c r="R213" s="7"/>
      <c r="S213" s="1"/>
      <c r="T213" s="1"/>
      <c r="U213" s="1"/>
      <c r="V213" s="1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ht="15.75" customHeight="1">
      <c r="A214" s="5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95"/>
      <c r="Q214" s="95"/>
      <c r="R214" s="7"/>
      <c r="S214" s="1"/>
      <c r="T214" s="1"/>
      <c r="U214" s="1"/>
      <c r="V214" s="1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ht="15.75" customHeight="1">
      <c r="A215" s="5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95"/>
      <c r="Q215" s="95"/>
      <c r="R215" s="7"/>
      <c r="S215" s="1"/>
      <c r="T215" s="1"/>
      <c r="U215" s="1"/>
      <c r="V215" s="1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ht="15.75" customHeight="1">
      <c r="A216" s="5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95"/>
      <c r="Q216" s="95"/>
      <c r="R216" s="7"/>
      <c r="S216" s="1"/>
      <c r="T216" s="1"/>
      <c r="U216" s="1"/>
      <c r="V216" s="1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ht="15.75" customHeight="1">
      <c r="A217" s="5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95"/>
      <c r="Q217" s="95"/>
      <c r="R217" s="7"/>
      <c r="S217" s="1"/>
      <c r="T217" s="1"/>
      <c r="U217" s="1"/>
      <c r="V217" s="1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ht="15.75" customHeight="1">
      <c r="A218" s="5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95"/>
      <c r="Q218" s="95"/>
      <c r="R218" s="7"/>
      <c r="S218" s="1"/>
      <c r="T218" s="1"/>
      <c r="U218" s="1"/>
      <c r="V218" s="1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ht="15.75" customHeight="1">
      <c r="A219" s="5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95"/>
      <c r="Q219" s="95"/>
      <c r="R219" s="7"/>
      <c r="S219" s="1"/>
      <c r="T219" s="1"/>
      <c r="U219" s="1"/>
      <c r="V219" s="1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ht="15.75" customHeight="1">
      <c r="A220" s="5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95"/>
      <c r="Q220" s="95"/>
      <c r="R220" s="7"/>
      <c r="S220" s="1"/>
      <c r="T220" s="1"/>
      <c r="U220" s="1"/>
      <c r="V220" s="1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ht="15.75" customHeight="1">
      <c r="A221" s="5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95"/>
      <c r="Q221" s="95"/>
      <c r="R221" s="7"/>
      <c r="S221" s="1"/>
      <c r="T221" s="1"/>
      <c r="U221" s="1"/>
      <c r="V221" s="1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1:44" ht="15.75" customHeight="1">
      <c r="A222" s="5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95"/>
      <c r="Q222" s="95"/>
      <c r="R222" s="7"/>
      <c r="S222" s="1"/>
      <c r="T222" s="1"/>
      <c r="U222" s="1"/>
      <c r="V222" s="1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1:44" ht="15.75" customHeight="1">
      <c r="A223" s="5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95"/>
      <c r="Q223" s="95"/>
      <c r="R223" s="7"/>
      <c r="S223" s="1"/>
      <c r="T223" s="1"/>
      <c r="U223" s="1"/>
      <c r="V223" s="1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1:44" ht="15.75" customHeight="1">
      <c r="A224" s="5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95"/>
      <c r="Q224" s="95"/>
      <c r="R224" s="7"/>
      <c r="S224" s="1"/>
      <c r="T224" s="1"/>
      <c r="U224" s="1"/>
      <c r="V224" s="1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1:44" ht="15.75" customHeight="1">
      <c r="A225" s="5"/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95"/>
      <c r="Q225" s="95"/>
      <c r="R225" s="7"/>
      <c r="S225" s="1"/>
      <c r="T225" s="1"/>
      <c r="U225" s="1"/>
      <c r="V225" s="1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1:44" ht="15.75" customHeight="1">
      <c r="A226" s="5"/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95"/>
      <c r="Q226" s="95"/>
      <c r="R226" s="7"/>
      <c r="S226" s="1"/>
      <c r="T226" s="1"/>
      <c r="U226" s="1"/>
      <c r="V226" s="1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1:44" ht="15.75" customHeight="1">
      <c r="A227" s="5"/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95"/>
      <c r="Q227" s="95"/>
      <c r="R227" s="7"/>
      <c r="S227" s="1"/>
      <c r="T227" s="1"/>
      <c r="U227" s="1"/>
      <c r="V227" s="1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1:44" ht="15.75" customHeight="1">
      <c r="A228" s="5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95"/>
      <c r="Q228" s="95"/>
      <c r="R228" s="7"/>
      <c r="S228" s="1"/>
      <c r="T228" s="1"/>
      <c r="U228" s="1"/>
      <c r="V228" s="1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1:44" ht="15.75" customHeight="1">
      <c r="A229" s="5"/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95"/>
      <c r="Q229" s="95"/>
      <c r="R229" s="7"/>
      <c r="S229" s="1"/>
      <c r="T229" s="1"/>
      <c r="U229" s="1"/>
      <c r="V229" s="1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1:44" ht="15.75" customHeight="1">
      <c r="A230" s="5"/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95"/>
      <c r="Q230" s="95"/>
      <c r="R230" s="7"/>
      <c r="S230" s="1"/>
      <c r="T230" s="1"/>
      <c r="U230" s="1"/>
      <c r="V230" s="1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1:44" ht="15.75" customHeight="1">
      <c r="A231" s="5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95"/>
      <c r="Q231" s="95"/>
      <c r="R231" s="7"/>
      <c r="S231" s="1"/>
      <c r="T231" s="1"/>
      <c r="U231" s="1"/>
      <c r="V231" s="1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1:44" ht="15.75" customHeight="1">
      <c r="A232" s="5"/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95"/>
      <c r="Q232" s="95"/>
      <c r="R232" s="7"/>
      <c r="S232" s="1"/>
      <c r="T232" s="1"/>
      <c r="U232" s="1"/>
      <c r="V232" s="1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1:44" ht="15.75" customHeight="1">
      <c r="A233" s="5"/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95"/>
      <c r="Q233" s="95"/>
      <c r="R233" s="7"/>
      <c r="S233" s="1"/>
      <c r="T233" s="1"/>
      <c r="U233" s="1"/>
      <c r="V233" s="1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:44" ht="15.75" customHeight="1">
      <c r="A234" s="5"/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95"/>
      <c r="Q234" s="95"/>
      <c r="R234" s="7"/>
      <c r="S234" s="1"/>
      <c r="T234" s="1"/>
      <c r="U234" s="1"/>
      <c r="V234" s="1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1:44" ht="15.75" customHeight="1">
      <c r="A235" s="5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95"/>
      <c r="Q235" s="95"/>
      <c r="R235" s="7"/>
      <c r="S235" s="1"/>
      <c r="T235" s="1"/>
      <c r="U235" s="1"/>
      <c r="V235" s="1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1:44" ht="15.75" customHeight="1">
      <c r="A236" s="5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95"/>
      <c r="Q236" s="95"/>
      <c r="R236" s="7"/>
      <c r="S236" s="1"/>
      <c r="T236" s="1"/>
      <c r="U236" s="1"/>
      <c r="V236" s="1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1:44" ht="15.75" customHeight="1">
      <c r="A237" s="5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95"/>
      <c r="Q237" s="95"/>
      <c r="R237" s="7"/>
      <c r="S237" s="1"/>
      <c r="T237" s="1"/>
      <c r="U237" s="1"/>
      <c r="V237" s="1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1:44" ht="15.75" customHeight="1">
      <c r="A238" s="5"/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95"/>
      <c r="Q238" s="95"/>
      <c r="R238" s="7"/>
      <c r="S238" s="1"/>
      <c r="T238" s="1"/>
      <c r="U238" s="1"/>
      <c r="V238" s="1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1:44" ht="15.75" customHeight="1">
      <c r="A239" s="5"/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95"/>
      <c r="Q239" s="95"/>
      <c r="R239" s="7"/>
      <c r="S239" s="1"/>
      <c r="T239" s="1"/>
      <c r="U239" s="1"/>
      <c r="V239" s="1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1:44" ht="15.75" customHeight="1">
      <c r="A240" s="5"/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95"/>
      <c r="Q240" s="95"/>
      <c r="R240" s="7"/>
      <c r="S240" s="1"/>
      <c r="T240" s="1"/>
      <c r="U240" s="1"/>
      <c r="V240" s="1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1:44" ht="15.75" customHeight="1">
      <c r="A241" s="5"/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95"/>
      <c r="Q241" s="95"/>
      <c r="R241" s="7"/>
      <c r="S241" s="1"/>
      <c r="T241" s="1"/>
      <c r="U241" s="1"/>
      <c r="V241" s="1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1:44" ht="15.75" customHeight="1">
      <c r="A242" s="5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95"/>
      <c r="Q242" s="95"/>
      <c r="R242" s="7"/>
      <c r="S242" s="1"/>
      <c r="T242" s="1"/>
      <c r="U242" s="1"/>
      <c r="V242" s="1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1:44" ht="15.75" customHeight="1">
      <c r="A243" s="5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95"/>
      <c r="Q243" s="95"/>
      <c r="R243" s="7"/>
      <c r="S243" s="1"/>
      <c r="T243" s="1"/>
      <c r="U243" s="1"/>
      <c r="V243" s="1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1:44" ht="15.75" customHeight="1">
      <c r="A244" s="5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95"/>
      <c r="Q244" s="95"/>
      <c r="R244" s="7"/>
      <c r="S244" s="1"/>
      <c r="T244" s="1"/>
      <c r="U244" s="1"/>
      <c r="V244" s="1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1:44" ht="15.75" customHeight="1">
      <c r="A245" s="5"/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95"/>
      <c r="Q245" s="95"/>
      <c r="R245" s="7"/>
      <c r="S245" s="1"/>
      <c r="T245" s="1"/>
      <c r="U245" s="1"/>
      <c r="V245" s="1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1:44" ht="15.75" customHeight="1">
      <c r="A246" s="5"/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95"/>
      <c r="Q246" s="95"/>
      <c r="R246" s="7"/>
      <c r="S246" s="1"/>
      <c r="T246" s="1"/>
      <c r="U246" s="1"/>
      <c r="V246" s="1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1:44" ht="15.75" customHeight="1">
      <c r="A247" s="5"/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95"/>
      <c r="Q247" s="95"/>
      <c r="R247" s="7"/>
      <c r="S247" s="1"/>
      <c r="T247" s="1"/>
      <c r="U247" s="1"/>
      <c r="V247" s="1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1:44" ht="15.75" customHeight="1">
      <c r="A248" s="5"/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95"/>
      <c r="Q248" s="95"/>
      <c r="R248" s="7"/>
      <c r="S248" s="1"/>
      <c r="T248" s="1"/>
      <c r="U248" s="1"/>
      <c r="V248" s="1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1:44" ht="15.75" customHeight="1">
      <c r="A249" s="5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95"/>
      <c r="Q249" s="95"/>
      <c r="R249" s="7"/>
      <c r="S249" s="1"/>
      <c r="T249" s="1"/>
      <c r="U249" s="1"/>
      <c r="V249" s="1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1:44" ht="15.75" customHeight="1">
      <c r="A250" s="5"/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95"/>
      <c r="Q250" s="95"/>
      <c r="R250" s="7"/>
      <c r="S250" s="1"/>
      <c r="T250" s="1"/>
      <c r="U250" s="1"/>
      <c r="V250" s="1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1:44" ht="15.75" customHeight="1">
      <c r="A251" s="5"/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95"/>
      <c r="Q251" s="95"/>
      <c r="R251" s="7"/>
      <c r="S251" s="1"/>
      <c r="T251" s="1"/>
      <c r="U251" s="1"/>
      <c r="V251" s="1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1:44" ht="15.75" customHeight="1">
      <c r="A252" s="5"/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95"/>
      <c r="Q252" s="95"/>
      <c r="R252" s="7"/>
      <c r="S252" s="1"/>
      <c r="T252" s="1"/>
      <c r="U252" s="1"/>
      <c r="V252" s="1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1:44" ht="15.75" customHeight="1">
      <c r="A253" s="5"/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95"/>
      <c r="Q253" s="95"/>
      <c r="R253" s="7"/>
      <c r="S253" s="1"/>
      <c r="T253" s="1"/>
      <c r="U253" s="1"/>
      <c r="V253" s="1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1:44" ht="15.75" customHeight="1">
      <c r="A254" s="5"/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95"/>
      <c r="Q254" s="95"/>
      <c r="R254" s="7"/>
      <c r="S254" s="1"/>
      <c r="T254" s="1"/>
      <c r="U254" s="1"/>
      <c r="V254" s="1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1:44" ht="15.75" customHeight="1">
      <c r="A255" s="5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95"/>
      <c r="Q255" s="95"/>
      <c r="R255" s="7"/>
      <c r="S255" s="1"/>
      <c r="T255" s="1"/>
      <c r="U255" s="1"/>
      <c r="V255" s="1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1:44" ht="15.75" customHeight="1">
      <c r="A256" s="5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95"/>
      <c r="Q256" s="95"/>
      <c r="R256" s="7"/>
      <c r="S256" s="1"/>
      <c r="T256" s="1"/>
      <c r="U256" s="1"/>
      <c r="V256" s="1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1:44" ht="15.75" customHeight="1">
      <c r="A257" s="5"/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95"/>
      <c r="Q257" s="95"/>
      <c r="R257" s="7"/>
      <c r="S257" s="1"/>
      <c r="T257" s="1"/>
      <c r="U257" s="1"/>
      <c r="V257" s="1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1:44" ht="15.75" customHeight="1">
      <c r="A258" s="5"/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95"/>
      <c r="Q258" s="95"/>
      <c r="R258" s="7"/>
      <c r="S258" s="1"/>
      <c r="T258" s="1"/>
      <c r="U258" s="1"/>
      <c r="V258" s="1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1:44" ht="15.75" customHeight="1">
      <c r="A259" s="5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95"/>
      <c r="Q259" s="95"/>
      <c r="R259" s="7"/>
      <c r="S259" s="1"/>
      <c r="T259" s="1"/>
      <c r="U259" s="1"/>
      <c r="V259" s="1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:44" ht="15.75" customHeight="1">
      <c r="A260" s="5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95"/>
      <c r="Q260" s="95"/>
      <c r="R260" s="7"/>
      <c r="S260" s="1"/>
      <c r="T260" s="1"/>
      <c r="U260" s="1"/>
      <c r="V260" s="1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ht="15.75" customHeight="1">
      <c r="A261" s="5"/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95"/>
      <c r="Q261" s="95"/>
      <c r="R261" s="7"/>
      <c r="S261" s="1"/>
      <c r="T261" s="1"/>
      <c r="U261" s="1"/>
      <c r="V261" s="1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ht="15.75" customHeight="1">
      <c r="A262" s="5"/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95"/>
      <c r="Q262" s="95"/>
      <c r="R262" s="7"/>
      <c r="S262" s="1"/>
      <c r="T262" s="1"/>
      <c r="U262" s="1"/>
      <c r="V262" s="1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ht="15.75" customHeight="1">
      <c r="A263" s="5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95"/>
      <c r="Q263" s="95"/>
      <c r="R263" s="7"/>
      <c r="S263" s="1"/>
      <c r="T263" s="1"/>
      <c r="U263" s="1"/>
      <c r="V263" s="1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ht="15.75" customHeight="1">
      <c r="A264" s="5"/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95"/>
      <c r="Q264" s="95"/>
      <c r="R264" s="7"/>
      <c r="S264" s="1"/>
      <c r="T264" s="1"/>
      <c r="U264" s="1"/>
      <c r="V264" s="1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ht="15.75" customHeight="1">
      <c r="A265" s="5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95"/>
      <c r="Q265" s="95"/>
      <c r="R265" s="7"/>
      <c r="S265" s="1"/>
      <c r="T265" s="1"/>
      <c r="U265" s="1"/>
      <c r="V265" s="1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ht="15.75" customHeight="1">
      <c r="A266" s="5"/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95"/>
      <c r="Q266" s="95"/>
      <c r="R266" s="7"/>
      <c r="S266" s="1"/>
      <c r="T266" s="1"/>
      <c r="U266" s="1"/>
      <c r="V266" s="1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ht="15.75" customHeight="1">
      <c r="A267" s="5"/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95"/>
      <c r="Q267" s="95"/>
      <c r="R267" s="7"/>
      <c r="S267" s="1"/>
      <c r="T267" s="1"/>
      <c r="U267" s="1"/>
      <c r="V267" s="1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ht="15.75" customHeight="1">
      <c r="A268" s="5"/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95"/>
      <c r="Q268" s="95"/>
      <c r="R268" s="7"/>
      <c r="S268" s="1"/>
      <c r="T268" s="1"/>
      <c r="U268" s="1"/>
      <c r="V268" s="1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ht="15.75" customHeight="1">
      <c r="A269" s="5"/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95"/>
      <c r="Q269" s="95"/>
      <c r="R269" s="7"/>
      <c r="S269" s="1"/>
      <c r="T269" s="1"/>
      <c r="U269" s="1"/>
      <c r="V269" s="1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ht="15.75" customHeight="1">
      <c r="A270" s="5"/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95"/>
      <c r="Q270" s="95"/>
      <c r="R270" s="7"/>
      <c r="S270" s="1"/>
      <c r="T270" s="1"/>
      <c r="U270" s="1"/>
      <c r="V270" s="1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ht="15.75" customHeight="1">
      <c r="A271" s="5"/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95"/>
      <c r="Q271" s="95"/>
      <c r="R271" s="7"/>
      <c r="S271" s="1"/>
      <c r="T271" s="1"/>
      <c r="U271" s="1"/>
      <c r="V271" s="1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ht="15.75" customHeight="1">
      <c r="A272" s="5"/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95"/>
      <c r="Q272" s="95"/>
      <c r="R272" s="7"/>
      <c r="S272" s="1"/>
      <c r="T272" s="1"/>
      <c r="U272" s="1"/>
      <c r="V272" s="1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ht="15.75" customHeight="1">
      <c r="A273" s="5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95"/>
      <c r="Q273" s="95"/>
      <c r="R273" s="7"/>
      <c r="S273" s="1"/>
      <c r="T273" s="1"/>
      <c r="U273" s="1"/>
      <c r="V273" s="1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ht="15.75" customHeight="1">
      <c r="A274" s="5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95"/>
      <c r="Q274" s="95"/>
      <c r="R274" s="7"/>
      <c r="S274" s="1"/>
      <c r="T274" s="1"/>
      <c r="U274" s="1"/>
      <c r="V274" s="1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ht="15.75" customHeight="1">
      <c r="A275" s="5"/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95"/>
      <c r="Q275" s="95"/>
      <c r="R275" s="7"/>
      <c r="S275" s="1"/>
      <c r="T275" s="1"/>
      <c r="U275" s="1"/>
      <c r="V275" s="1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ht="15.75" customHeight="1">
      <c r="A276" s="5"/>
      <c r="B276" s="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95"/>
      <c r="Q276" s="95"/>
      <c r="R276" s="7"/>
      <c r="S276" s="1"/>
      <c r="T276" s="1"/>
      <c r="U276" s="1"/>
      <c r="V276" s="1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ht="15.75" customHeight="1">
      <c r="A277" s="5"/>
      <c r="B277" s="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95"/>
      <c r="Q277" s="95"/>
      <c r="R277" s="7"/>
      <c r="S277" s="1"/>
      <c r="T277" s="1"/>
      <c r="U277" s="1"/>
      <c r="V277" s="1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ht="15.75" customHeight="1">
      <c r="A278" s="5"/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95"/>
      <c r="Q278" s="95"/>
      <c r="R278" s="7"/>
      <c r="S278" s="1"/>
      <c r="T278" s="1"/>
      <c r="U278" s="1"/>
      <c r="V278" s="1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ht="15.75" customHeight="1">
      <c r="A279" s="5"/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95"/>
      <c r="Q279" s="95"/>
      <c r="R279" s="7"/>
      <c r="S279" s="1"/>
      <c r="T279" s="1"/>
      <c r="U279" s="1"/>
      <c r="V279" s="1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ht="15.75" customHeight="1">
      <c r="A280" s="5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95"/>
      <c r="Q280" s="95"/>
      <c r="R280" s="7"/>
      <c r="S280" s="1"/>
      <c r="T280" s="1"/>
      <c r="U280" s="1"/>
      <c r="V280" s="1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ht="15.75" customHeight="1">
      <c r="A281" s="5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95"/>
      <c r="Q281" s="95"/>
      <c r="R281" s="7"/>
      <c r="S281" s="1"/>
      <c r="T281" s="1"/>
      <c r="U281" s="1"/>
      <c r="V281" s="1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ht="15.75" customHeight="1">
      <c r="A282" s="5"/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95"/>
      <c r="Q282" s="95"/>
      <c r="R282" s="7"/>
      <c r="S282" s="1"/>
      <c r="T282" s="1"/>
      <c r="U282" s="1"/>
      <c r="V282" s="1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ht="15.75" customHeight="1">
      <c r="A283" s="5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95"/>
      <c r="Q283" s="95"/>
      <c r="R283" s="7"/>
      <c r="S283" s="1"/>
      <c r="T283" s="1"/>
      <c r="U283" s="1"/>
      <c r="V283" s="1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ht="15.75" customHeight="1">
      <c r="A284" s="5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95"/>
      <c r="Q284" s="95"/>
      <c r="R284" s="7"/>
      <c r="S284" s="1"/>
      <c r="T284" s="1"/>
      <c r="U284" s="1"/>
      <c r="V284" s="1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ht="15.75" customHeight="1">
      <c r="A285" s="5"/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95"/>
      <c r="Q285" s="95"/>
      <c r="R285" s="7"/>
      <c r="S285" s="1"/>
      <c r="T285" s="1"/>
      <c r="U285" s="1"/>
      <c r="V285" s="1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ht="15.75" customHeight="1">
      <c r="A286" s="5"/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95"/>
      <c r="Q286" s="95"/>
      <c r="R286" s="7"/>
      <c r="S286" s="1"/>
      <c r="T286" s="1"/>
      <c r="U286" s="1"/>
      <c r="V286" s="1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ht="15.75" customHeight="1">
      <c r="A287" s="5"/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95"/>
      <c r="Q287" s="95"/>
      <c r="R287" s="7"/>
      <c r="S287" s="1"/>
      <c r="T287" s="1"/>
      <c r="U287" s="1"/>
      <c r="V287" s="1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44" ht="15.75" customHeight="1">
      <c r="A288" s="5"/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95"/>
      <c r="Q288" s="95"/>
      <c r="R288" s="7"/>
      <c r="S288" s="1"/>
      <c r="T288" s="1"/>
      <c r="U288" s="1"/>
      <c r="V288" s="1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1:44" ht="15.75" customHeight="1">
      <c r="A289" s="5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95"/>
      <c r="Q289" s="95"/>
      <c r="R289" s="7"/>
      <c r="S289" s="1"/>
      <c r="T289" s="1"/>
      <c r="U289" s="1"/>
      <c r="V289" s="1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1:44" ht="15.75" customHeight="1">
      <c r="A290" s="5"/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95"/>
      <c r="Q290" s="95"/>
      <c r="R290" s="7"/>
      <c r="S290" s="1"/>
      <c r="T290" s="1"/>
      <c r="U290" s="1"/>
      <c r="V290" s="1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1:44" ht="15.75" customHeight="1">
      <c r="A291" s="5"/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95"/>
      <c r="Q291" s="95"/>
      <c r="R291" s="7"/>
      <c r="S291" s="1"/>
      <c r="T291" s="1"/>
      <c r="U291" s="1"/>
      <c r="V291" s="1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1:44" ht="15.75" customHeight="1">
      <c r="A292" s="5"/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95"/>
      <c r="Q292" s="95"/>
      <c r="R292" s="7"/>
      <c r="S292" s="1"/>
      <c r="T292" s="1"/>
      <c r="U292" s="1"/>
      <c r="V292" s="1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1:44" ht="15.75" customHeight="1">
      <c r="A293" s="5"/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95"/>
      <c r="Q293" s="95"/>
      <c r="R293" s="7"/>
      <c r="S293" s="1"/>
      <c r="T293" s="1"/>
      <c r="U293" s="1"/>
      <c r="V293" s="1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1:44" ht="15.75" customHeight="1">
      <c r="A294" s="5"/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95"/>
      <c r="Q294" s="95"/>
      <c r="R294" s="7"/>
      <c r="S294" s="1"/>
      <c r="T294" s="1"/>
      <c r="U294" s="1"/>
      <c r="V294" s="1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1:44" ht="15.75" customHeight="1">
      <c r="A295" s="5"/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95"/>
      <c r="Q295" s="95"/>
      <c r="R295" s="7"/>
      <c r="S295" s="1"/>
      <c r="T295" s="1"/>
      <c r="U295" s="1"/>
      <c r="V295" s="1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1:44" ht="15.75" customHeight="1">
      <c r="A296" s="5"/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95"/>
      <c r="Q296" s="95"/>
      <c r="R296" s="7"/>
      <c r="S296" s="1"/>
      <c r="T296" s="1"/>
      <c r="U296" s="1"/>
      <c r="V296" s="1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1:44" ht="15.75" customHeight="1">
      <c r="A297" s="5"/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95"/>
      <c r="Q297" s="95"/>
      <c r="R297" s="7"/>
      <c r="S297" s="1"/>
      <c r="T297" s="1"/>
      <c r="U297" s="1"/>
      <c r="V297" s="1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1:44" ht="15.75" customHeight="1">
      <c r="A298" s="5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95"/>
      <c r="Q298" s="95"/>
      <c r="R298" s="7"/>
      <c r="S298" s="1"/>
      <c r="T298" s="1"/>
      <c r="U298" s="1"/>
      <c r="V298" s="1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1:44" ht="15.75" customHeight="1">
      <c r="A299" s="5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95"/>
      <c r="Q299" s="95"/>
      <c r="R299" s="7"/>
      <c r="S299" s="1"/>
      <c r="T299" s="1"/>
      <c r="U299" s="1"/>
      <c r="V299" s="1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1:44" ht="15.75" customHeight="1">
      <c r="A300" s="5"/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95"/>
      <c r="Q300" s="95"/>
      <c r="R300" s="7"/>
      <c r="S300" s="1"/>
      <c r="T300" s="1"/>
      <c r="U300" s="1"/>
      <c r="V300" s="1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1:44" ht="15.75" customHeight="1">
      <c r="A301" s="5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95"/>
      <c r="Q301" s="95"/>
      <c r="R301" s="7"/>
      <c r="S301" s="1"/>
      <c r="T301" s="1"/>
      <c r="U301" s="1"/>
      <c r="V301" s="1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1:44" ht="15.75" customHeight="1">
      <c r="A302" s="5"/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95"/>
      <c r="Q302" s="95"/>
      <c r="R302" s="7"/>
      <c r="S302" s="1"/>
      <c r="T302" s="1"/>
      <c r="U302" s="1"/>
      <c r="V302" s="1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1:44" ht="15.75" customHeight="1">
      <c r="A303" s="5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95"/>
      <c r="Q303" s="95"/>
      <c r="R303" s="7"/>
      <c r="S303" s="1"/>
      <c r="T303" s="1"/>
      <c r="U303" s="1"/>
      <c r="V303" s="1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1:44" ht="15.75" customHeight="1">
      <c r="A304" s="5"/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95"/>
      <c r="Q304" s="95"/>
      <c r="R304" s="7"/>
      <c r="S304" s="1"/>
      <c r="T304" s="1"/>
      <c r="U304" s="1"/>
      <c r="V304" s="1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1:44" ht="15.75" customHeight="1">
      <c r="A305" s="5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95"/>
      <c r="Q305" s="95"/>
      <c r="R305" s="7"/>
      <c r="S305" s="1"/>
      <c r="T305" s="1"/>
      <c r="U305" s="1"/>
      <c r="V305" s="1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1:44" ht="15.75" customHeight="1">
      <c r="A306" s="5"/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95"/>
      <c r="Q306" s="95"/>
      <c r="R306" s="7"/>
      <c r="S306" s="1"/>
      <c r="T306" s="1"/>
      <c r="U306" s="1"/>
      <c r="V306" s="1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1:44" ht="15.75" customHeight="1">
      <c r="A307" s="5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95"/>
      <c r="Q307" s="95"/>
      <c r="R307" s="7"/>
      <c r="S307" s="1"/>
      <c r="T307" s="1"/>
      <c r="U307" s="1"/>
      <c r="V307" s="1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1:44" ht="15.75" customHeight="1">
      <c r="A308" s="5"/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95"/>
      <c r="Q308" s="95"/>
      <c r="R308" s="7"/>
      <c r="S308" s="1"/>
      <c r="T308" s="1"/>
      <c r="U308" s="1"/>
      <c r="V308" s="1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1:44" ht="15.75" customHeight="1">
      <c r="A309" s="5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95"/>
      <c r="Q309" s="95"/>
      <c r="R309" s="7"/>
      <c r="S309" s="1"/>
      <c r="T309" s="1"/>
      <c r="U309" s="1"/>
      <c r="V309" s="1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1:44" ht="15.75" customHeight="1">
      <c r="A310" s="5"/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95"/>
      <c r="Q310" s="95"/>
      <c r="R310" s="7"/>
      <c r="S310" s="1"/>
      <c r="T310" s="1"/>
      <c r="U310" s="1"/>
      <c r="V310" s="1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1:44" ht="15.75" customHeight="1">
      <c r="A311" s="5"/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95"/>
      <c r="Q311" s="95"/>
      <c r="R311" s="7"/>
      <c r="S311" s="1"/>
      <c r="T311" s="1"/>
      <c r="U311" s="1"/>
      <c r="V311" s="1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1:44" ht="15.75" customHeight="1">
      <c r="A312" s="5"/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95"/>
      <c r="Q312" s="95"/>
      <c r="R312" s="7"/>
      <c r="S312" s="1"/>
      <c r="T312" s="1"/>
      <c r="U312" s="1"/>
      <c r="V312" s="1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1:44" ht="15.75" customHeight="1">
      <c r="A313" s="5"/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95"/>
      <c r="Q313" s="95"/>
      <c r="R313" s="7"/>
      <c r="S313" s="1"/>
      <c r="T313" s="1"/>
      <c r="U313" s="1"/>
      <c r="V313" s="1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1:44" ht="15.75" customHeight="1">
      <c r="A314" s="5"/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95"/>
      <c r="Q314" s="95"/>
      <c r="R314" s="7"/>
      <c r="S314" s="1"/>
      <c r="T314" s="1"/>
      <c r="U314" s="1"/>
      <c r="V314" s="1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1:44" ht="15.75" customHeight="1">
      <c r="A315" s="5"/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95"/>
      <c r="Q315" s="95"/>
      <c r="R315" s="7"/>
      <c r="S315" s="1"/>
      <c r="T315" s="1"/>
      <c r="U315" s="1"/>
      <c r="V315" s="1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1:44" ht="15.75" customHeight="1">
      <c r="A316" s="5"/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95"/>
      <c r="Q316" s="95"/>
      <c r="R316" s="7"/>
      <c r="S316" s="1"/>
      <c r="T316" s="1"/>
      <c r="U316" s="1"/>
      <c r="V316" s="1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1:44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96"/>
      <c r="Q317" s="96"/>
      <c r="R317" s="97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1:44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96"/>
      <c r="Q318" s="96"/>
      <c r="R318" s="97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1:44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96"/>
      <c r="Q319" s="96"/>
      <c r="R319" s="97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1:44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96"/>
      <c r="Q320" s="96"/>
      <c r="R320" s="97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1:44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96"/>
      <c r="Q321" s="96"/>
      <c r="R321" s="97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1:44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96"/>
      <c r="Q322" s="96"/>
      <c r="R322" s="97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1:44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96"/>
      <c r="Q323" s="96"/>
      <c r="R323" s="97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1:4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96"/>
      <c r="Q324" s="96"/>
      <c r="R324" s="97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1:44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96"/>
      <c r="Q325" s="96"/>
      <c r="R325" s="97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1:44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96"/>
      <c r="Q326" s="96"/>
      <c r="R326" s="97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1:44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96"/>
      <c r="Q327" s="96"/>
      <c r="R327" s="97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1:44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96"/>
      <c r="Q328" s="96"/>
      <c r="R328" s="97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1:44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96"/>
      <c r="Q329" s="96"/>
      <c r="R329" s="97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1:44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96"/>
      <c r="Q330" s="96"/>
      <c r="R330" s="97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1:44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96"/>
      <c r="Q331" s="96"/>
      <c r="R331" s="97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1:44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96"/>
      <c r="Q332" s="96"/>
      <c r="R332" s="97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1:44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96"/>
      <c r="Q333" s="96"/>
      <c r="R333" s="97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1:4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96"/>
      <c r="Q334" s="96"/>
      <c r="R334" s="97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1:44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96"/>
      <c r="Q335" s="96"/>
      <c r="R335" s="97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1:44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96"/>
      <c r="Q336" s="96"/>
      <c r="R336" s="97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1:44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96"/>
      <c r="Q337" s="96"/>
      <c r="R337" s="97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1:44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96"/>
      <c r="Q338" s="96"/>
      <c r="R338" s="97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1:44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96"/>
      <c r="Q339" s="96"/>
      <c r="R339" s="97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1:44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96"/>
      <c r="Q340" s="96"/>
      <c r="R340" s="97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1:44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96"/>
      <c r="Q341" s="96"/>
      <c r="R341" s="97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1:44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96"/>
      <c r="Q342" s="96"/>
      <c r="R342" s="97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1:44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96"/>
      <c r="Q343" s="96"/>
      <c r="R343" s="97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1: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96"/>
      <c r="Q344" s="96"/>
      <c r="R344" s="97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1:44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96"/>
      <c r="Q345" s="96"/>
      <c r="R345" s="97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1:44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96"/>
      <c r="Q346" s="96"/>
      <c r="R346" s="97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1:44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96"/>
      <c r="Q347" s="96"/>
      <c r="R347" s="97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1:44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96"/>
      <c r="Q348" s="96"/>
      <c r="R348" s="97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1:44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96"/>
      <c r="Q349" s="96"/>
      <c r="R349" s="97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1:44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96"/>
      <c r="Q350" s="96"/>
      <c r="R350" s="97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1:44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96"/>
      <c r="Q351" s="96"/>
      <c r="R351" s="97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1:44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96"/>
      <c r="Q352" s="96"/>
      <c r="R352" s="97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1:44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96"/>
      <c r="Q353" s="96"/>
      <c r="R353" s="97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1:4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96"/>
      <c r="Q354" s="96"/>
      <c r="R354" s="97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1:44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96"/>
      <c r="Q355" s="96"/>
      <c r="R355" s="97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1:44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96"/>
      <c r="Q356" s="96"/>
      <c r="R356" s="97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1:44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96"/>
      <c r="Q357" s="96"/>
      <c r="R357" s="97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1:44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96"/>
      <c r="Q358" s="96"/>
      <c r="R358" s="97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1:44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96"/>
      <c r="Q359" s="96"/>
      <c r="R359" s="97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1:44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96"/>
      <c r="Q360" s="96"/>
      <c r="R360" s="97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1:44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96"/>
      <c r="Q361" s="96"/>
      <c r="R361" s="97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1:44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96"/>
      <c r="Q362" s="96"/>
      <c r="R362" s="97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1:44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96"/>
      <c r="Q363" s="96"/>
      <c r="R363" s="97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1:4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96"/>
      <c r="Q364" s="96"/>
      <c r="R364" s="97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1:44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96"/>
      <c r="Q365" s="96"/>
      <c r="R365" s="97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1:44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96"/>
      <c r="Q366" s="96"/>
      <c r="R366" s="97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1:44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96"/>
      <c r="Q367" s="96"/>
      <c r="R367" s="97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1:44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96"/>
      <c r="Q368" s="96"/>
      <c r="R368" s="97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1:44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96"/>
      <c r="Q369" s="96"/>
      <c r="R369" s="97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1:44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96"/>
      <c r="Q370" s="96"/>
      <c r="R370" s="97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1:44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96"/>
      <c r="Q371" s="96"/>
      <c r="R371" s="97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1:44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96"/>
      <c r="Q372" s="96"/>
      <c r="R372" s="97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1:44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96"/>
      <c r="Q373" s="96"/>
      <c r="R373" s="97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1:4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96"/>
      <c r="Q374" s="96"/>
      <c r="R374" s="97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1:44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96"/>
      <c r="Q375" s="96"/>
      <c r="R375" s="97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1:44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96"/>
      <c r="Q376" s="96"/>
      <c r="R376" s="97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1:44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96"/>
      <c r="Q377" s="96"/>
      <c r="R377" s="97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1:44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96"/>
      <c r="Q378" s="96"/>
      <c r="R378" s="97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1:44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96"/>
      <c r="Q379" s="96"/>
      <c r="R379" s="97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1:44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96"/>
      <c r="Q380" s="96"/>
      <c r="R380" s="97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1:44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96"/>
      <c r="Q381" s="96"/>
      <c r="R381" s="97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1:44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96"/>
      <c r="Q382" s="96"/>
      <c r="R382" s="97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1:44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96"/>
      <c r="Q383" s="96"/>
      <c r="R383" s="97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1:4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96"/>
      <c r="Q384" s="96"/>
      <c r="R384" s="97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1:44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96"/>
      <c r="Q385" s="96"/>
      <c r="R385" s="97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1:44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96"/>
      <c r="Q386" s="96"/>
      <c r="R386" s="97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1:44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96"/>
      <c r="Q387" s="96"/>
      <c r="R387" s="97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1:44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96"/>
      <c r="Q388" s="96"/>
      <c r="R388" s="97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1:44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96"/>
      <c r="Q389" s="96"/>
      <c r="R389" s="97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1:44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96"/>
      <c r="Q390" s="96"/>
      <c r="R390" s="97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1:44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96"/>
      <c r="Q391" s="96"/>
      <c r="R391" s="97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1:44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96"/>
      <c r="Q392" s="96"/>
      <c r="R392" s="97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1:44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96"/>
      <c r="Q393" s="96"/>
      <c r="R393" s="97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1:4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96"/>
      <c r="Q394" s="96"/>
      <c r="R394" s="97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1:44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96"/>
      <c r="Q395" s="96"/>
      <c r="R395" s="97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1:44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96"/>
      <c r="Q396" s="96"/>
      <c r="R396" s="97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1:44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96"/>
      <c r="Q397" s="96"/>
      <c r="R397" s="97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1:44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96"/>
      <c r="Q398" s="96"/>
      <c r="R398" s="97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1:44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96"/>
      <c r="Q399" s="96"/>
      <c r="R399" s="97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1:44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96"/>
      <c r="Q400" s="96"/>
      <c r="R400" s="97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1:44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96"/>
      <c r="Q401" s="96"/>
      <c r="R401" s="97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1:44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96"/>
      <c r="Q402" s="96"/>
      <c r="R402" s="97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1:44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96"/>
      <c r="Q403" s="96"/>
      <c r="R403" s="97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1:4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96"/>
      <c r="Q404" s="96"/>
      <c r="R404" s="97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1:44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96"/>
      <c r="Q405" s="96"/>
      <c r="R405" s="97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1:44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96"/>
      <c r="Q406" s="96"/>
      <c r="R406" s="97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1:44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96"/>
      <c r="Q407" s="96"/>
      <c r="R407" s="97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1:44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96"/>
      <c r="Q408" s="96"/>
      <c r="R408" s="97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1:44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96"/>
      <c r="Q409" s="96"/>
      <c r="R409" s="97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1:44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96"/>
      <c r="Q410" s="96"/>
      <c r="R410" s="97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1:44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96"/>
      <c r="Q411" s="96"/>
      <c r="R411" s="97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1:44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96"/>
      <c r="Q412" s="96"/>
      <c r="R412" s="97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1:44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96"/>
      <c r="Q413" s="96"/>
      <c r="R413" s="97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1:4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96"/>
      <c r="Q414" s="96"/>
      <c r="R414" s="97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1:44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96"/>
      <c r="Q415" s="96"/>
      <c r="R415" s="97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1:44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96"/>
      <c r="Q416" s="96"/>
      <c r="R416" s="97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1:44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96"/>
      <c r="Q417" s="96"/>
      <c r="R417" s="97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1:44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96"/>
      <c r="Q418" s="96"/>
      <c r="R418" s="97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1:44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96"/>
      <c r="Q419" s="96"/>
      <c r="R419" s="97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1:44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96"/>
      <c r="Q420" s="96"/>
      <c r="R420" s="97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1:44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96"/>
      <c r="Q421" s="96"/>
      <c r="R421" s="97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1:44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96"/>
      <c r="Q422" s="96"/>
      <c r="R422" s="97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1:44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96"/>
      <c r="Q423" s="96"/>
      <c r="R423" s="97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1:4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96"/>
      <c r="Q424" s="96"/>
      <c r="R424" s="97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1:44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96"/>
      <c r="Q425" s="96"/>
      <c r="R425" s="97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1:44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96"/>
      <c r="Q426" s="96"/>
      <c r="R426" s="97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1:44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96"/>
      <c r="Q427" s="96"/>
      <c r="R427" s="97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1:44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96"/>
      <c r="Q428" s="96"/>
      <c r="R428" s="97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1:44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96"/>
      <c r="Q429" s="96"/>
      <c r="R429" s="97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1:44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96"/>
      <c r="Q430" s="96"/>
      <c r="R430" s="97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1:44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96"/>
      <c r="Q431" s="96"/>
      <c r="R431" s="97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1:44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96"/>
      <c r="Q432" s="96"/>
      <c r="R432" s="97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1:44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96"/>
      <c r="Q433" s="96"/>
      <c r="R433" s="97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1:4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96"/>
      <c r="Q434" s="96"/>
      <c r="R434" s="97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1:44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96"/>
      <c r="Q435" s="96"/>
      <c r="R435" s="97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1:44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96"/>
      <c r="Q436" s="96"/>
      <c r="R436" s="97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1:44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96"/>
      <c r="Q437" s="96"/>
      <c r="R437" s="97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1:44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96"/>
      <c r="Q438" s="96"/>
      <c r="R438" s="97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1:44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96"/>
      <c r="Q439" s="96"/>
      <c r="R439" s="97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1:44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96"/>
      <c r="Q440" s="96"/>
      <c r="R440" s="97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1:44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96"/>
      <c r="Q441" s="96"/>
      <c r="R441" s="97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1:44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96"/>
      <c r="Q442" s="96"/>
      <c r="R442" s="97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1:44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96"/>
      <c r="Q443" s="96"/>
      <c r="R443" s="97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1: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96"/>
      <c r="Q444" s="96"/>
      <c r="R444" s="97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1:44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96"/>
      <c r="Q445" s="96"/>
      <c r="R445" s="97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1:44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96"/>
      <c r="Q446" s="96"/>
      <c r="R446" s="97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1:44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96"/>
      <c r="Q447" s="96"/>
      <c r="R447" s="97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1:44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96"/>
      <c r="Q448" s="96"/>
      <c r="R448" s="97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1:44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96"/>
      <c r="Q449" s="96"/>
      <c r="R449" s="97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1:44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96"/>
      <c r="Q450" s="96"/>
      <c r="R450" s="97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1:44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96"/>
      <c r="Q451" s="96"/>
      <c r="R451" s="97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1:44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96"/>
      <c r="Q452" s="96"/>
      <c r="R452" s="97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1:44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96"/>
      <c r="Q453" s="96"/>
      <c r="R453" s="97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1:4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96"/>
      <c r="Q454" s="96"/>
      <c r="R454" s="97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1:44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96"/>
      <c r="Q455" s="96"/>
      <c r="R455" s="97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1:44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96"/>
      <c r="Q456" s="96"/>
      <c r="R456" s="97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1:44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96"/>
      <c r="Q457" s="96"/>
      <c r="R457" s="97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1:44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96"/>
      <c r="Q458" s="96"/>
      <c r="R458" s="97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1:44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96"/>
      <c r="Q459" s="96"/>
      <c r="R459" s="97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1:44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96"/>
      <c r="Q460" s="96"/>
      <c r="R460" s="97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1:44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96"/>
      <c r="Q461" s="96"/>
      <c r="R461" s="97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1:44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96"/>
      <c r="Q462" s="96"/>
      <c r="R462" s="97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1:44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96"/>
      <c r="Q463" s="96"/>
      <c r="R463" s="97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1:4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96"/>
      <c r="Q464" s="96"/>
      <c r="R464" s="97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1:44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96"/>
      <c r="Q465" s="96"/>
      <c r="R465" s="97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1:44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96"/>
      <c r="Q466" s="96"/>
      <c r="R466" s="97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1:44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96"/>
      <c r="Q467" s="96"/>
      <c r="R467" s="97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1:44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96"/>
      <c r="Q468" s="96"/>
      <c r="R468" s="97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1:44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96"/>
      <c r="Q469" s="96"/>
      <c r="R469" s="97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1:44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96"/>
      <c r="Q470" s="96"/>
      <c r="R470" s="97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1:44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96"/>
      <c r="Q471" s="96"/>
      <c r="R471" s="97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1:44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96"/>
      <c r="Q472" s="96"/>
      <c r="R472" s="97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1:44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96"/>
      <c r="Q473" s="96"/>
      <c r="R473" s="97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1:4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96"/>
      <c r="Q474" s="96"/>
      <c r="R474" s="97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1:44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96"/>
      <c r="Q475" s="96"/>
      <c r="R475" s="97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1:44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96"/>
      <c r="Q476" s="96"/>
      <c r="R476" s="97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1:44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96"/>
      <c r="Q477" s="96"/>
      <c r="R477" s="97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1:44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96"/>
      <c r="Q478" s="96"/>
      <c r="R478" s="97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1:44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96"/>
      <c r="Q479" s="96"/>
      <c r="R479" s="97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1:44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96"/>
      <c r="Q480" s="96"/>
      <c r="R480" s="97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1:44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96"/>
      <c r="Q481" s="96"/>
      <c r="R481" s="97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1:44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96"/>
      <c r="Q482" s="96"/>
      <c r="R482" s="97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1:44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96"/>
      <c r="Q483" s="96"/>
      <c r="R483" s="97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1:4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96"/>
      <c r="Q484" s="96"/>
      <c r="R484" s="97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1:44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96"/>
      <c r="Q485" s="96"/>
      <c r="R485" s="97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1:44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96"/>
      <c r="Q486" s="96"/>
      <c r="R486" s="97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1:44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96"/>
      <c r="Q487" s="96"/>
      <c r="R487" s="97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1:44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96"/>
      <c r="Q488" s="96"/>
      <c r="R488" s="97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1:44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96"/>
      <c r="Q489" s="96"/>
      <c r="R489" s="97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1:44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96"/>
      <c r="Q490" s="96"/>
      <c r="R490" s="97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1:44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96"/>
      <c r="Q491" s="96"/>
      <c r="R491" s="97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1:44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96"/>
      <c r="Q492" s="96"/>
      <c r="R492" s="97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1:44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96"/>
      <c r="Q493" s="96"/>
      <c r="R493" s="97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1:4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96"/>
      <c r="Q494" s="96"/>
      <c r="R494" s="97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1:44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96"/>
      <c r="Q495" s="96"/>
      <c r="R495" s="97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1:44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96"/>
      <c r="Q496" s="96"/>
      <c r="R496" s="97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1:44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96"/>
      <c r="Q497" s="96"/>
      <c r="R497" s="97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1:44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96"/>
      <c r="Q498" s="96"/>
      <c r="R498" s="97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1:44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96"/>
      <c r="Q499" s="96"/>
      <c r="R499" s="97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1:44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96"/>
      <c r="Q500" s="96"/>
      <c r="R500" s="97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1:44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96"/>
      <c r="Q501" s="96"/>
      <c r="R501" s="97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1:44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96"/>
      <c r="Q502" s="96"/>
      <c r="R502" s="97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1:44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96"/>
      <c r="Q503" s="96"/>
      <c r="R503" s="97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1:4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96"/>
      <c r="Q504" s="96"/>
      <c r="R504" s="97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1:44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96"/>
      <c r="Q505" s="96"/>
      <c r="R505" s="97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1:44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96"/>
      <c r="Q506" s="96"/>
      <c r="R506" s="97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1:44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96"/>
      <c r="Q507" s="96"/>
      <c r="R507" s="97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1:44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96"/>
      <c r="Q508" s="96"/>
      <c r="R508" s="97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1:44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96"/>
      <c r="Q509" s="96"/>
      <c r="R509" s="97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1:44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96"/>
      <c r="Q510" s="96"/>
      <c r="R510" s="97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1:44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96"/>
      <c r="Q511" s="96"/>
      <c r="R511" s="97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1:44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96"/>
      <c r="Q512" s="96"/>
      <c r="R512" s="97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1:44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96"/>
      <c r="Q513" s="96"/>
      <c r="R513" s="97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1:4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96"/>
      <c r="Q514" s="96"/>
      <c r="R514" s="97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1:44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96"/>
      <c r="Q515" s="96"/>
      <c r="R515" s="97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1:44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96"/>
      <c r="Q516" s="96"/>
      <c r="R516" s="97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1:44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96"/>
      <c r="Q517" s="96"/>
      <c r="R517" s="97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1:44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96"/>
      <c r="Q518" s="96"/>
      <c r="R518" s="97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1:44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96"/>
      <c r="Q519" s="96"/>
      <c r="R519" s="97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1:44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96"/>
      <c r="Q520" s="96"/>
      <c r="R520" s="97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1:44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96"/>
      <c r="Q521" s="96"/>
      <c r="R521" s="97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1:44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96"/>
      <c r="Q522" s="96"/>
      <c r="R522" s="97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1:44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96"/>
      <c r="Q523" s="96"/>
      <c r="R523" s="97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1:4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96"/>
      <c r="Q524" s="96"/>
      <c r="R524" s="97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1:44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96"/>
      <c r="Q525" s="96"/>
      <c r="R525" s="97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1:44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96"/>
      <c r="Q526" s="96"/>
      <c r="R526" s="97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1:44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96"/>
      <c r="Q527" s="96"/>
      <c r="R527" s="97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1:44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96"/>
      <c r="Q528" s="96"/>
      <c r="R528" s="97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1:44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96"/>
      <c r="Q529" s="96"/>
      <c r="R529" s="97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1:44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96"/>
      <c r="Q530" s="96"/>
      <c r="R530" s="97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1:44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96"/>
      <c r="Q531" s="96"/>
      <c r="R531" s="97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1:44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96"/>
      <c r="Q532" s="96"/>
      <c r="R532" s="97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1:44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96"/>
      <c r="Q533" s="96"/>
      <c r="R533" s="97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1:4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96"/>
      <c r="Q534" s="96"/>
      <c r="R534" s="97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1:44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96"/>
      <c r="Q535" s="96"/>
      <c r="R535" s="97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1:44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96"/>
      <c r="Q536" s="96"/>
      <c r="R536" s="97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1:44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96"/>
      <c r="Q537" s="96"/>
      <c r="R537" s="97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1:44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96"/>
      <c r="Q538" s="96"/>
      <c r="R538" s="97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1:44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96"/>
      <c r="Q539" s="96"/>
      <c r="R539" s="97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1:44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96"/>
      <c r="Q540" s="96"/>
      <c r="R540" s="97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1:44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96"/>
      <c r="Q541" s="96"/>
      <c r="R541" s="97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1:44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96"/>
      <c r="Q542" s="96"/>
      <c r="R542" s="97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1:44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96"/>
      <c r="Q543" s="96"/>
      <c r="R543" s="97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1: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96"/>
      <c r="Q544" s="96"/>
      <c r="R544" s="97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1:44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96"/>
      <c r="Q545" s="96"/>
      <c r="R545" s="97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1:44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96"/>
      <c r="Q546" s="96"/>
      <c r="R546" s="97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1:44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96"/>
      <c r="Q547" s="96"/>
      <c r="R547" s="97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1:44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96"/>
      <c r="Q548" s="96"/>
      <c r="R548" s="97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1:44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96"/>
      <c r="Q549" s="96"/>
      <c r="R549" s="97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1:44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96"/>
      <c r="Q550" s="96"/>
      <c r="R550" s="97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1:44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96"/>
      <c r="Q551" s="96"/>
      <c r="R551" s="97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1:44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96"/>
      <c r="Q552" s="96"/>
      <c r="R552" s="97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1:44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96"/>
      <c r="Q553" s="96"/>
      <c r="R553" s="97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1:4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96"/>
      <c r="Q554" s="96"/>
      <c r="R554" s="97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1:44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96"/>
      <c r="Q555" s="96"/>
      <c r="R555" s="97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1:44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96"/>
      <c r="Q556" s="96"/>
      <c r="R556" s="97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1:44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96"/>
      <c r="Q557" s="96"/>
      <c r="R557" s="97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1:44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96"/>
      <c r="Q558" s="96"/>
      <c r="R558" s="97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1:44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96"/>
      <c r="Q559" s="96"/>
      <c r="R559" s="97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1:44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96"/>
      <c r="Q560" s="96"/>
      <c r="R560" s="97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1:44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96"/>
      <c r="Q561" s="96"/>
      <c r="R561" s="97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1:44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96"/>
      <c r="Q562" s="96"/>
      <c r="R562" s="97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1:44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96"/>
      <c r="Q563" s="96"/>
      <c r="R563" s="97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1:4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96"/>
      <c r="Q564" s="96"/>
      <c r="R564" s="97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1:44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96"/>
      <c r="Q565" s="96"/>
      <c r="R565" s="97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1:44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96"/>
      <c r="Q566" s="96"/>
      <c r="R566" s="97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1:44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96"/>
      <c r="Q567" s="96"/>
      <c r="R567" s="97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1:44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96"/>
      <c r="Q568" s="96"/>
      <c r="R568" s="97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1:44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96"/>
      <c r="Q569" s="96"/>
      <c r="R569" s="97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1:44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96"/>
      <c r="Q570" s="96"/>
      <c r="R570" s="97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1:44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96"/>
      <c r="Q571" s="96"/>
      <c r="R571" s="97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1:44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96"/>
      <c r="Q572" s="96"/>
      <c r="R572" s="97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1:44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96"/>
      <c r="Q573" s="96"/>
      <c r="R573" s="97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1:4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96"/>
      <c r="Q574" s="96"/>
      <c r="R574" s="97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1:44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96"/>
      <c r="Q575" s="96"/>
      <c r="R575" s="97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1:44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96"/>
      <c r="Q576" s="96"/>
      <c r="R576" s="97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1:44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96"/>
      <c r="Q577" s="96"/>
      <c r="R577" s="97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1:44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96"/>
      <c r="Q578" s="96"/>
      <c r="R578" s="97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1:44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96"/>
      <c r="Q579" s="96"/>
      <c r="R579" s="97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1:44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96"/>
      <c r="Q580" s="96"/>
      <c r="R580" s="97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1:44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96"/>
      <c r="Q581" s="96"/>
      <c r="R581" s="97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1:44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96"/>
      <c r="Q582" s="96"/>
      <c r="R582" s="97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1:44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96"/>
      <c r="Q583" s="96"/>
      <c r="R583" s="97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1:4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96"/>
      <c r="Q584" s="96"/>
      <c r="R584" s="97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1:44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96"/>
      <c r="Q585" s="96"/>
      <c r="R585" s="97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1:44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96"/>
      <c r="Q586" s="96"/>
      <c r="R586" s="97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1:44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96"/>
      <c r="Q587" s="96"/>
      <c r="R587" s="97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1:44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96"/>
      <c r="Q588" s="96"/>
      <c r="R588" s="97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1:44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96"/>
      <c r="Q589" s="96"/>
      <c r="R589" s="97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1:44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96"/>
      <c r="Q590" s="96"/>
      <c r="R590" s="97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1:44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96"/>
      <c r="Q591" s="96"/>
      <c r="R591" s="97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1:44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96"/>
      <c r="Q592" s="96"/>
      <c r="R592" s="97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1:44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96"/>
      <c r="Q593" s="96"/>
      <c r="R593" s="97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1:4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96"/>
      <c r="Q594" s="96"/>
      <c r="R594" s="97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1:44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96"/>
      <c r="Q595" s="96"/>
      <c r="R595" s="97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1:44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96"/>
      <c r="Q596" s="96"/>
      <c r="R596" s="97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1:44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96"/>
      <c r="Q597" s="96"/>
      <c r="R597" s="97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1:44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96"/>
      <c r="Q598" s="96"/>
      <c r="R598" s="97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1:44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96"/>
      <c r="Q599" s="96"/>
      <c r="R599" s="97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1:44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96"/>
      <c r="Q600" s="96"/>
      <c r="R600" s="97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1:44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96"/>
      <c r="Q601" s="96"/>
      <c r="R601" s="97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1:44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96"/>
      <c r="Q602" s="96"/>
      <c r="R602" s="97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1:44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96"/>
      <c r="Q603" s="96"/>
      <c r="R603" s="97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1:4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96"/>
      <c r="Q604" s="96"/>
      <c r="R604" s="97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1:44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96"/>
      <c r="Q605" s="96"/>
      <c r="R605" s="97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1:44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96"/>
      <c r="Q606" s="96"/>
      <c r="R606" s="97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1:44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96"/>
      <c r="Q607" s="96"/>
      <c r="R607" s="97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1:44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96"/>
      <c r="Q608" s="96"/>
      <c r="R608" s="97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1:44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96"/>
      <c r="Q609" s="96"/>
      <c r="R609" s="97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1:44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96"/>
      <c r="Q610" s="96"/>
      <c r="R610" s="97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1:44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96"/>
      <c r="Q611" s="96"/>
      <c r="R611" s="97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1:44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96"/>
      <c r="Q612" s="96"/>
      <c r="R612" s="97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1:44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96"/>
      <c r="Q613" s="96"/>
      <c r="R613" s="97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1:4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96"/>
      <c r="Q614" s="96"/>
      <c r="R614" s="97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1:44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96"/>
      <c r="Q615" s="96"/>
      <c r="R615" s="97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1:44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96"/>
      <c r="Q616" s="96"/>
      <c r="R616" s="97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1:44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96"/>
      <c r="Q617" s="96"/>
      <c r="R617" s="97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1:44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96"/>
      <c r="Q618" s="96"/>
      <c r="R618" s="97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1:44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96"/>
      <c r="Q619" s="96"/>
      <c r="R619" s="97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1:44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96"/>
      <c r="Q620" s="96"/>
      <c r="R620" s="97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1:44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96"/>
      <c r="Q621" s="96"/>
      <c r="R621" s="97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1:44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96"/>
      <c r="Q622" s="96"/>
      <c r="R622" s="97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1:44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96"/>
      <c r="Q623" s="96"/>
      <c r="R623" s="97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1:4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96"/>
      <c r="Q624" s="96"/>
      <c r="R624" s="97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1:44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96"/>
      <c r="Q625" s="96"/>
      <c r="R625" s="97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1:44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96"/>
      <c r="Q626" s="96"/>
      <c r="R626" s="97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1:44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96"/>
      <c r="Q627" s="96"/>
      <c r="R627" s="97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1:44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96"/>
      <c r="Q628" s="96"/>
      <c r="R628" s="97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1:44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96"/>
      <c r="Q629" s="96"/>
      <c r="R629" s="97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1:44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96"/>
      <c r="Q630" s="96"/>
      <c r="R630" s="97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1:44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96"/>
      <c r="Q631" s="96"/>
      <c r="R631" s="97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1:44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96"/>
      <c r="Q632" s="96"/>
      <c r="R632" s="97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1:44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96"/>
      <c r="Q633" s="96"/>
      <c r="R633" s="97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1:4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96"/>
      <c r="Q634" s="96"/>
      <c r="R634" s="97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1:44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96"/>
      <c r="Q635" s="96"/>
      <c r="R635" s="97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1:44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96"/>
      <c r="Q636" s="96"/>
      <c r="R636" s="97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1:44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96"/>
      <c r="Q637" s="96"/>
      <c r="R637" s="97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1:44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96"/>
      <c r="Q638" s="96"/>
      <c r="R638" s="97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1:44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96"/>
      <c r="Q639" s="96"/>
      <c r="R639" s="97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1:44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96"/>
      <c r="Q640" s="96"/>
      <c r="R640" s="97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1:44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96"/>
      <c r="Q641" s="96"/>
      <c r="R641" s="97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1:44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96"/>
      <c r="Q642" s="96"/>
      <c r="R642" s="97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1:44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96"/>
      <c r="Q643" s="96"/>
      <c r="R643" s="97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1: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96"/>
      <c r="Q644" s="96"/>
      <c r="R644" s="97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1:44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96"/>
      <c r="Q645" s="96"/>
      <c r="R645" s="97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1:44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96"/>
      <c r="Q646" s="96"/>
      <c r="R646" s="97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1:44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96"/>
      <c r="Q647" s="96"/>
      <c r="R647" s="97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1:44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96"/>
      <c r="Q648" s="96"/>
      <c r="R648" s="97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1:44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96"/>
      <c r="Q649" s="96"/>
      <c r="R649" s="97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1:44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96"/>
      <c r="Q650" s="96"/>
      <c r="R650" s="97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1:44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96"/>
      <c r="Q651" s="96"/>
      <c r="R651" s="97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1:44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96"/>
      <c r="Q652" s="96"/>
      <c r="R652" s="97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1:44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96"/>
      <c r="Q653" s="96"/>
      <c r="R653" s="97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1:4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96"/>
      <c r="Q654" s="96"/>
      <c r="R654" s="97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1:44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96"/>
      <c r="Q655" s="96"/>
      <c r="R655" s="97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1:44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96"/>
      <c r="Q656" s="96"/>
      <c r="R656" s="97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1:44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96"/>
      <c r="Q657" s="96"/>
      <c r="R657" s="97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1:44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96"/>
      <c r="Q658" s="96"/>
      <c r="R658" s="97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1:44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96"/>
      <c r="Q659" s="96"/>
      <c r="R659" s="97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1:44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96"/>
      <c r="Q660" s="96"/>
      <c r="R660" s="97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1:44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96"/>
      <c r="Q661" s="96"/>
      <c r="R661" s="97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1:44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96"/>
      <c r="Q662" s="96"/>
      <c r="R662" s="97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1:44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96"/>
      <c r="Q663" s="96"/>
      <c r="R663" s="97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1:4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96"/>
      <c r="Q664" s="96"/>
      <c r="R664" s="97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1:44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96"/>
      <c r="Q665" s="96"/>
      <c r="R665" s="97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1:44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96"/>
      <c r="Q666" s="96"/>
      <c r="R666" s="97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1:44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96"/>
      <c r="Q667" s="96"/>
      <c r="R667" s="97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1:44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96"/>
      <c r="Q668" s="96"/>
      <c r="R668" s="97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1:44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96"/>
      <c r="Q669" s="96"/>
      <c r="R669" s="97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1:44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96"/>
      <c r="Q670" s="96"/>
      <c r="R670" s="97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1:44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96"/>
      <c r="Q671" s="96"/>
      <c r="R671" s="97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1:44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96"/>
      <c r="Q672" s="96"/>
      <c r="R672" s="97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1:44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96"/>
      <c r="Q673" s="96"/>
      <c r="R673" s="97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1:4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96"/>
      <c r="Q674" s="96"/>
      <c r="R674" s="97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1:44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96"/>
      <c r="Q675" s="96"/>
      <c r="R675" s="97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1:44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96"/>
      <c r="Q676" s="96"/>
      <c r="R676" s="97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1:44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96"/>
      <c r="Q677" s="96"/>
      <c r="R677" s="97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1:44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96"/>
      <c r="Q678" s="96"/>
      <c r="R678" s="97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1:44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96"/>
      <c r="Q679" s="96"/>
      <c r="R679" s="97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1:44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96"/>
      <c r="Q680" s="96"/>
      <c r="R680" s="97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1:44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96"/>
      <c r="Q681" s="96"/>
      <c r="R681" s="97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1:44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96"/>
      <c r="Q682" s="96"/>
      <c r="R682" s="97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1:44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96"/>
      <c r="Q683" s="96"/>
      <c r="R683" s="97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1:4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96"/>
      <c r="Q684" s="96"/>
      <c r="R684" s="97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1:44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96"/>
      <c r="Q685" s="96"/>
      <c r="R685" s="97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1:44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96"/>
      <c r="Q686" s="96"/>
      <c r="R686" s="97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1:44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96"/>
      <c r="Q687" s="96"/>
      <c r="R687" s="97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1:44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96"/>
      <c r="Q688" s="96"/>
      <c r="R688" s="97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1:44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96"/>
      <c r="Q689" s="96"/>
      <c r="R689" s="97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1:44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96"/>
      <c r="Q690" s="96"/>
      <c r="R690" s="97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1:44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96"/>
      <c r="Q691" s="96"/>
      <c r="R691" s="97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1:44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96"/>
      <c r="Q692" s="96"/>
      <c r="R692" s="97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1:44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96"/>
      <c r="Q693" s="96"/>
      <c r="R693" s="97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1:4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96"/>
      <c r="Q694" s="96"/>
      <c r="R694" s="97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1:44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96"/>
      <c r="Q695" s="96"/>
      <c r="R695" s="97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1:44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96"/>
      <c r="Q696" s="96"/>
      <c r="R696" s="97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1:44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96"/>
      <c r="Q697" s="96"/>
      <c r="R697" s="97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1:44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96"/>
      <c r="Q698" s="96"/>
      <c r="R698" s="97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1:44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96"/>
      <c r="Q699" s="96"/>
      <c r="R699" s="97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1:44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96"/>
      <c r="Q700" s="96"/>
      <c r="R700" s="97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1:44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96"/>
      <c r="Q701" s="96"/>
      <c r="R701" s="97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1:44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96"/>
      <c r="Q702" s="96"/>
      <c r="R702" s="97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1:44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96"/>
      <c r="Q703" s="96"/>
      <c r="R703" s="97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1:4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96"/>
      <c r="Q704" s="96"/>
      <c r="R704" s="97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1:44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96"/>
      <c r="Q705" s="96"/>
      <c r="R705" s="97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1:44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96"/>
      <c r="Q706" s="96"/>
      <c r="R706" s="97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1:44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96"/>
      <c r="Q707" s="96"/>
      <c r="R707" s="97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1:44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96"/>
      <c r="Q708" s="96"/>
      <c r="R708" s="97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1:44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96"/>
      <c r="Q709" s="96"/>
      <c r="R709" s="97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1:44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96"/>
      <c r="Q710" s="96"/>
      <c r="R710" s="97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1:44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96"/>
      <c r="Q711" s="96"/>
      <c r="R711" s="97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1:44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96"/>
      <c r="Q712" s="96"/>
      <c r="R712" s="97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1:44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96"/>
      <c r="Q713" s="96"/>
      <c r="R713" s="97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1:4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96"/>
      <c r="Q714" s="96"/>
      <c r="R714" s="97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1:44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96"/>
      <c r="Q715" s="96"/>
      <c r="R715" s="97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1:44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96"/>
      <c r="Q716" s="96"/>
      <c r="R716" s="97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1:44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96"/>
      <c r="Q717" s="96"/>
      <c r="R717" s="97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1:44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96"/>
      <c r="Q718" s="96"/>
      <c r="R718" s="97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1:44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96"/>
      <c r="Q719" s="96"/>
      <c r="R719" s="97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1:44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96"/>
      <c r="Q720" s="96"/>
      <c r="R720" s="97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1:44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96"/>
      <c r="Q721" s="96"/>
      <c r="R721" s="97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1:44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96"/>
      <c r="Q722" s="96"/>
      <c r="R722" s="97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1:44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96"/>
      <c r="Q723" s="96"/>
      <c r="R723" s="97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1:4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96"/>
      <c r="Q724" s="96"/>
      <c r="R724" s="97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1:44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96"/>
      <c r="Q725" s="96"/>
      <c r="R725" s="97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1:44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96"/>
      <c r="Q726" s="96"/>
      <c r="R726" s="97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1:44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96"/>
      <c r="Q727" s="96"/>
      <c r="R727" s="97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1:44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96"/>
      <c r="Q728" s="96"/>
      <c r="R728" s="97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1:44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96"/>
      <c r="Q729" s="96"/>
      <c r="R729" s="97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1:44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96"/>
      <c r="Q730" s="96"/>
      <c r="R730" s="97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1:44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96"/>
      <c r="Q731" s="96"/>
      <c r="R731" s="97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1:44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96"/>
      <c r="Q732" s="96"/>
      <c r="R732" s="97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1:44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96"/>
      <c r="Q733" s="96"/>
      <c r="R733" s="97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1:4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96"/>
      <c r="Q734" s="96"/>
      <c r="R734" s="97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1:44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96"/>
      <c r="Q735" s="96"/>
      <c r="R735" s="97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1:44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96"/>
      <c r="Q736" s="96"/>
      <c r="R736" s="97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1:44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96"/>
      <c r="Q737" s="96"/>
      <c r="R737" s="97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1:44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96"/>
      <c r="Q738" s="96"/>
      <c r="R738" s="97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1:44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96"/>
      <c r="Q739" s="96"/>
      <c r="R739" s="97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1:44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96"/>
      <c r="Q740" s="96"/>
      <c r="R740" s="97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1:44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96"/>
      <c r="Q741" s="96"/>
      <c r="R741" s="97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1:44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96"/>
      <c r="Q742" s="96"/>
      <c r="R742" s="97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1:44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96"/>
      <c r="Q743" s="96"/>
      <c r="R743" s="97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1: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96"/>
      <c r="Q744" s="96"/>
      <c r="R744" s="97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1:44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96"/>
      <c r="Q745" s="96"/>
      <c r="R745" s="97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1:44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96"/>
      <c r="Q746" s="96"/>
      <c r="R746" s="97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1:44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96"/>
      <c r="Q747" s="96"/>
      <c r="R747" s="97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1:44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96"/>
      <c r="Q748" s="96"/>
      <c r="R748" s="97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1:44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96"/>
      <c r="Q749" s="96"/>
      <c r="R749" s="97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1:44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96"/>
      <c r="Q750" s="96"/>
      <c r="R750" s="97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1:44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96"/>
      <c r="Q751" s="96"/>
      <c r="R751" s="97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1:44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96"/>
      <c r="Q752" s="96"/>
      <c r="R752" s="97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1:44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96"/>
      <c r="Q753" s="96"/>
      <c r="R753" s="97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1:4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96"/>
      <c r="Q754" s="96"/>
      <c r="R754" s="97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1:44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96"/>
      <c r="Q755" s="96"/>
      <c r="R755" s="97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1:44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96"/>
      <c r="Q756" s="96"/>
      <c r="R756" s="97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1:44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96"/>
      <c r="Q757" s="96"/>
      <c r="R757" s="97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1:44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96"/>
      <c r="Q758" s="96"/>
      <c r="R758" s="97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1:44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96"/>
      <c r="Q759" s="96"/>
      <c r="R759" s="97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1:44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96"/>
      <c r="Q760" s="96"/>
      <c r="R760" s="97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1:44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96"/>
      <c r="Q761" s="96"/>
      <c r="R761" s="97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1:44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96"/>
      <c r="Q762" s="96"/>
      <c r="R762" s="97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1:44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96"/>
      <c r="Q763" s="96"/>
      <c r="R763" s="97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1:4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96"/>
      <c r="Q764" s="96"/>
      <c r="R764" s="97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1:44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96"/>
      <c r="Q765" s="96"/>
      <c r="R765" s="97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1:44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96"/>
      <c r="Q766" s="96"/>
      <c r="R766" s="97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1:44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96"/>
      <c r="Q767" s="96"/>
      <c r="R767" s="97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1:44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96"/>
      <c r="Q768" s="96"/>
      <c r="R768" s="97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1:44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96"/>
      <c r="Q769" s="96"/>
      <c r="R769" s="97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1:44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96"/>
      <c r="Q770" s="96"/>
      <c r="R770" s="97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1:44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96"/>
      <c r="Q771" s="96"/>
      <c r="R771" s="97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1:44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96"/>
      <c r="Q772" s="96"/>
      <c r="R772" s="97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1:44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96"/>
      <c r="Q773" s="96"/>
      <c r="R773" s="97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1:4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96"/>
      <c r="Q774" s="96"/>
      <c r="R774" s="97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1:44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96"/>
      <c r="Q775" s="96"/>
      <c r="R775" s="97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1:44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96"/>
      <c r="Q776" s="96"/>
      <c r="R776" s="97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1:44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96"/>
      <c r="Q777" s="96"/>
      <c r="R777" s="97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1:44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96"/>
      <c r="Q778" s="96"/>
      <c r="R778" s="97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1:44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96"/>
      <c r="Q779" s="96"/>
      <c r="R779" s="97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1:44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96"/>
      <c r="Q780" s="96"/>
      <c r="R780" s="97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1:44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96"/>
      <c r="Q781" s="96"/>
      <c r="R781" s="97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1:44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96"/>
      <c r="Q782" s="96"/>
      <c r="R782" s="97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1:44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96"/>
      <c r="Q783" s="96"/>
      <c r="R783" s="97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1:4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96"/>
      <c r="Q784" s="96"/>
      <c r="R784" s="97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1:44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96"/>
      <c r="Q785" s="96"/>
      <c r="R785" s="97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1:44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96"/>
      <c r="Q786" s="96"/>
      <c r="R786" s="97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1:44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96"/>
      <c r="Q787" s="96"/>
      <c r="R787" s="97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1:44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96"/>
      <c r="Q788" s="96"/>
      <c r="R788" s="97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1:44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96"/>
      <c r="Q789" s="96"/>
      <c r="R789" s="97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1:44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96"/>
      <c r="Q790" s="96"/>
      <c r="R790" s="97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1:44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96"/>
      <c r="Q791" s="96"/>
      <c r="R791" s="97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1:44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96"/>
      <c r="Q792" s="96"/>
      <c r="R792" s="97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1:44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96"/>
      <c r="Q793" s="96"/>
      <c r="R793" s="97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1:4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96"/>
      <c r="Q794" s="96"/>
      <c r="R794" s="97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1:44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96"/>
      <c r="Q795" s="96"/>
      <c r="R795" s="97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1:44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96"/>
      <c r="Q796" s="96"/>
      <c r="R796" s="97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1:44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96"/>
      <c r="Q797" s="96"/>
      <c r="R797" s="97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1:44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96"/>
      <c r="Q798" s="96"/>
      <c r="R798" s="97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1:44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96"/>
      <c r="Q799" s="96"/>
      <c r="R799" s="97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1:44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96"/>
      <c r="Q800" s="96"/>
      <c r="R800" s="97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1:44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96"/>
      <c r="Q801" s="96"/>
      <c r="R801" s="97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1:44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96"/>
      <c r="Q802" s="96"/>
      <c r="R802" s="97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1:44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96"/>
      <c r="Q803" s="96"/>
      <c r="R803" s="97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1:4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96"/>
      <c r="Q804" s="96"/>
      <c r="R804" s="97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1:44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96"/>
      <c r="Q805" s="96"/>
      <c r="R805" s="97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1:44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96"/>
      <c r="Q806" s="96"/>
      <c r="R806" s="97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1:44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96"/>
      <c r="Q807" s="96"/>
      <c r="R807" s="97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1:44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96"/>
      <c r="Q808" s="96"/>
      <c r="R808" s="97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1:44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96"/>
      <c r="Q809" s="96"/>
      <c r="R809" s="97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1:44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96"/>
      <c r="Q810" s="96"/>
      <c r="R810" s="97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1:44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96"/>
      <c r="Q811" s="96"/>
      <c r="R811" s="97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1:44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96"/>
      <c r="Q812" s="96"/>
      <c r="R812" s="97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1:44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96"/>
      <c r="Q813" s="96"/>
      <c r="R813" s="97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1:4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96"/>
      <c r="Q814" s="96"/>
      <c r="R814" s="97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1:44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96"/>
      <c r="Q815" s="96"/>
      <c r="R815" s="97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1:44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96"/>
      <c r="Q816" s="96"/>
      <c r="R816" s="97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1:44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96"/>
      <c r="Q817" s="96"/>
      <c r="R817" s="97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1:44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96"/>
      <c r="Q818" s="96"/>
      <c r="R818" s="97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1:44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96"/>
      <c r="Q819" s="96"/>
      <c r="R819" s="97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1:44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96"/>
      <c r="Q820" s="96"/>
      <c r="R820" s="97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1:44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96"/>
      <c r="Q821" s="96"/>
      <c r="R821" s="97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1:44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96"/>
      <c r="Q822" s="96"/>
      <c r="R822" s="97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1:44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96"/>
      <c r="Q823" s="96"/>
      <c r="R823" s="97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1:4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96"/>
      <c r="Q824" s="96"/>
      <c r="R824" s="97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1:44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96"/>
      <c r="Q825" s="96"/>
      <c r="R825" s="97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1:44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96"/>
      <c r="Q826" s="96"/>
      <c r="R826" s="97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1:44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96"/>
      <c r="Q827" s="96"/>
      <c r="R827" s="97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1:44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96"/>
      <c r="Q828" s="96"/>
      <c r="R828" s="97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1:44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96"/>
      <c r="Q829" s="96"/>
      <c r="R829" s="97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1:44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96"/>
      <c r="Q830" s="96"/>
      <c r="R830" s="97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1:44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96"/>
      <c r="Q831" s="96"/>
      <c r="R831" s="97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1:44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96"/>
      <c r="Q832" s="96"/>
      <c r="R832" s="97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1:44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96"/>
      <c r="Q833" s="96"/>
      <c r="R833" s="97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1:4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96"/>
      <c r="Q834" s="96"/>
      <c r="R834" s="97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1:44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96"/>
      <c r="Q835" s="96"/>
      <c r="R835" s="97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1:44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96"/>
      <c r="Q836" s="96"/>
      <c r="R836" s="97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1:44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96"/>
      <c r="Q837" s="96"/>
      <c r="R837" s="97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1:44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96"/>
      <c r="Q838" s="96"/>
      <c r="R838" s="97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1:44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96"/>
      <c r="Q839" s="96"/>
      <c r="R839" s="97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1:44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96"/>
      <c r="Q840" s="96"/>
      <c r="R840" s="97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1:44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96"/>
      <c r="Q841" s="96"/>
      <c r="R841" s="97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1:44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96"/>
      <c r="Q842" s="96"/>
      <c r="R842" s="97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1:44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96"/>
      <c r="Q843" s="96"/>
      <c r="R843" s="97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1: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96"/>
      <c r="Q844" s="96"/>
      <c r="R844" s="97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1:44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96"/>
      <c r="Q845" s="96"/>
      <c r="R845" s="97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1:44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96"/>
      <c r="Q846" s="96"/>
      <c r="R846" s="97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1:44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96"/>
      <c r="Q847" s="96"/>
      <c r="R847" s="97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1:44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96"/>
      <c r="Q848" s="96"/>
      <c r="R848" s="97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1:44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96"/>
      <c r="Q849" s="96"/>
      <c r="R849" s="97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1:44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96"/>
      <c r="Q850" s="96"/>
      <c r="R850" s="97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1:44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96"/>
      <c r="Q851" s="96"/>
      <c r="R851" s="97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1:44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96"/>
      <c r="Q852" s="96"/>
      <c r="R852" s="97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1:44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96"/>
      <c r="Q853" s="96"/>
      <c r="R853" s="97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1:4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96"/>
      <c r="Q854" s="96"/>
      <c r="R854" s="97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1:44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96"/>
      <c r="Q855" s="96"/>
      <c r="R855" s="97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1:44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96"/>
      <c r="Q856" s="96"/>
      <c r="R856" s="97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1:44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96"/>
      <c r="Q857" s="96"/>
      <c r="R857" s="97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1:44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96"/>
      <c r="Q858" s="96"/>
      <c r="R858" s="97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1:44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96"/>
      <c r="Q859" s="96"/>
      <c r="R859" s="97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1:44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96"/>
      <c r="Q860" s="96"/>
      <c r="R860" s="97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1:44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96"/>
      <c r="Q861" s="96"/>
      <c r="R861" s="97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1:44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96"/>
      <c r="Q862" s="96"/>
      <c r="R862" s="97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1:44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96"/>
      <c r="Q863" s="96"/>
      <c r="R863" s="97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1:4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96"/>
      <c r="Q864" s="96"/>
      <c r="R864" s="97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1:44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96"/>
      <c r="Q865" s="96"/>
      <c r="R865" s="97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1:44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96"/>
      <c r="Q866" s="96"/>
      <c r="R866" s="97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1:44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96"/>
      <c r="Q867" s="96"/>
      <c r="R867" s="97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1:44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96"/>
      <c r="Q868" s="96"/>
      <c r="R868" s="97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1:44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96"/>
      <c r="Q869" s="96"/>
      <c r="R869" s="97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1:44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96"/>
      <c r="Q870" s="96"/>
      <c r="R870" s="97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1:44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96"/>
      <c r="Q871" s="96"/>
      <c r="R871" s="97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1:44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96"/>
      <c r="Q872" s="96"/>
      <c r="R872" s="97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1:44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96"/>
      <c r="Q873" s="96"/>
      <c r="R873" s="97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1:4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96"/>
      <c r="Q874" s="96"/>
      <c r="R874" s="97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1:44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96"/>
      <c r="Q875" s="96"/>
      <c r="R875" s="97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1:44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96"/>
      <c r="Q876" s="96"/>
      <c r="R876" s="97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1:44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96"/>
      <c r="Q877" s="96"/>
      <c r="R877" s="97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1:44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96"/>
      <c r="Q878" s="96"/>
      <c r="R878" s="97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1:44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96"/>
      <c r="Q879" s="96"/>
      <c r="R879" s="97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1:44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96"/>
      <c r="Q880" s="96"/>
      <c r="R880" s="97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1:44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96"/>
      <c r="Q881" s="96"/>
      <c r="R881" s="97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1:44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96"/>
      <c r="Q882" s="96"/>
      <c r="R882" s="97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1:44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96"/>
      <c r="Q883" s="96"/>
      <c r="R883" s="97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1:4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96"/>
      <c r="Q884" s="96"/>
      <c r="R884" s="97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1:44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96"/>
      <c r="Q885" s="96"/>
      <c r="R885" s="97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1:44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96"/>
      <c r="Q886" s="96"/>
      <c r="R886" s="97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1:44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96"/>
      <c r="Q887" s="96"/>
      <c r="R887" s="97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1:44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96"/>
      <c r="Q888" s="96"/>
      <c r="R888" s="97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1:44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96"/>
      <c r="Q889" s="96"/>
      <c r="R889" s="97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1:44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96"/>
      <c r="Q890" s="96"/>
      <c r="R890" s="97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1:44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96"/>
      <c r="Q891" s="96"/>
      <c r="R891" s="97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1:44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96"/>
      <c r="Q892" s="96"/>
      <c r="R892" s="97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1:44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96"/>
      <c r="Q893" s="96"/>
      <c r="R893" s="97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1:4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96"/>
      <c r="Q894" s="96"/>
      <c r="R894" s="97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1:44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96"/>
      <c r="Q895" s="96"/>
      <c r="R895" s="97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1:44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96"/>
      <c r="Q896" s="96"/>
      <c r="R896" s="97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1:44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96"/>
      <c r="Q897" s="96"/>
      <c r="R897" s="97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1:44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96"/>
      <c r="Q898" s="96"/>
      <c r="R898" s="97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1:44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96"/>
      <c r="Q899" s="96"/>
      <c r="R899" s="97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1:44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96"/>
      <c r="Q900" s="96"/>
      <c r="R900" s="97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1:44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96"/>
      <c r="Q901" s="96"/>
      <c r="R901" s="97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1:44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96"/>
      <c r="Q902" s="96"/>
      <c r="R902" s="97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1:44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96"/>
      <c r="Q903" s="96"/>
      <c r="R903" s="97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1:4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96"/>
      <c r="Q904" s="96"/>
      <c r="R904" s="97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1:44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96"/>
      <c r="Q905" s="96"/>
      <c r="R905" s="97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1:44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96"/>
      <c r="Q906" s="96"/>
      <c r="R906" s="97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1:44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96"/>
      <c r="Q907" s="96"/>
      <c r="R907" s="97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1:44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96"/>
      <c r="Q908" s="96"/>
      <c r="R908" s="97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1:44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96"/>
      <c r="Q909" s="96"/>
      <c r="R909" s="97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1:44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96"/>
      <c r="Q910" s="96"/>
      <c r="R910" s="97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1:44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96"/>
      <c r="Q911" s="96"/>
      <c r="R911" s="97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1:44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96"/>
      <c r="Q912" s="96"/>
      <c r="R912" s="97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1:44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96"/>
      <c r="Q913" s="96"/>
      <c r="R913" s="97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1:4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96"/>
      <c r="Q914" s="96"/>
      <c r="R914" s="97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1:44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96"/>
      <c r="Q915" s="96"/>
      <c r="R915" s="97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1:44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96"/>
      <c r="Q916" s="96"/>
      <c r="R916" s="97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1:44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96"/>
      <c r="Q917" s="96"/>
      <c r="R917" s="97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1:44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96"/>
      <c r="Q918" s="96"/>
      <c r="R918" s="97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1:44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96"/>
      <c r="Q919" s="96"/>
      <c r="R919" s="97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1:44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96"/>
      <c r="Q920" s="96"/>
      <c r="R920" s="97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1:44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96"/>
      <c r="Q921" s="96"/>
      <c r="R921" s="97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1:44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96"/>
      <c r="Q922" s="96"/>
      <c r="R922" s="97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1:44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96"/>
      <c r="Q923" s="96"/>
      <c r="R923" s="97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1:4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96"/>
      <c r="Q924" s="96"/>
      <c r="R924" s="97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1:44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96"/>
      <c r="Q925" s="96"/>
      <c r="R925" s="97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1:44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96"/>
      <c r="Q926" s="96"/>
      <c r="R926" s="97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1:44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96"/>
      <c r="Q927" s="96"/>
      <c r="R927" s="97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1:44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96"/>
      <c r="Q928" s="96"/>
      <c r="R928" s="97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1:44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96"/>
      <c r="Q929" s="96"/>
      <c r="R929" s="97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1:44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96"/>
      <c r="Q930" s="96"/>
      <c r="R930" s="97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1:44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96"/>
      <c r="Q931" s="96"/>
      <c r="R931" s="97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1:44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96"/>
      <c r="Q932" s="96"/>
      <c r="R932" s="97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1:44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96"/>
      <c r="Q933" s="96"/>
      <c r="R933" s="97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1:4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96"/>
      <c r="Q934" s="96"/>
      <c r="R934" s="97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1:44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96"/>
      <c r="Q935" s="96"/>
      <c r="R935" s="97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1:44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96"/>
      <c r="Q936" s="96"/>
      <c r="R936" s="97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1:44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96"/>
      <c r="Q937" s="96"/>
      <c r="R937" s="97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1:44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96"/>
      <c r="Q938" s="96"/>
      <c r="R938" s="97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1:44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96"/>
      <c r="Q939" s="96"/>
      <c r="R939" s="97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1:44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96"/>
      <c r="Q940" s="96"/>
      <c r="R940" s="97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1:44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96"/>
      <c r="Q941" s="96"/>
      <c r="R941" s="97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1:44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96"/>
      <c r="Q942" s="96"/>
      <c r="R942" s="97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1:44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96"/>
      <c r="Q943" s="96"/>
      <c r="R943" s="97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1: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96"/>
      <c r="Q944" s="96"/>
      <c r="R944" s="97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1:44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96"/>
      <c r="Q945" s="96"/>
      <c r="R945" s="97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1:44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96"/>
      <c r="Q946" s="96"/>
      <c r="R946" s="97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1:44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96"/>
      <c r="Q947" s="96"/>
      <c r="R947" s="97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1:44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96"/>
      <c r="Q948" s="96"/>
      <c r="R948" s="97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1:44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96"/>
      <c r="Q949" s="96"/>
      <c r="R949" s="97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1:44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96"/>
      <c r="Q950" s="96"/>
      <c r="R950" s="97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1:44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96"/>
      <c r="Q951" s="96"/>
      <c r="R951" s="97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1:44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96"/>
      <c r="Q952" s="96"/>
      <c r="R952" s="97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1:44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96"/>
      <c r="Q953" s="96"/>
      <c r="R953" s="97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1:4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96"/>
      <c r="Q954" s="96"/>
      <c r="R954" s="97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1:44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96"/>
      <c r="Q955" s="96"/>
      <c r="R955" s="97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1:44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96"/>
      <c r="Q956" s="96"/>
      <c r="R956" s="97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1:44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96"/>
      <c r="Q957" s="96"/>
      <c r="R957" s="97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1:44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96"/>
      <c r="Q958" s="96"/>
      <c r="R958" s="97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1:44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96"/>
      <c r="Q959" s="96"/>
      <c r="R959" s="97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1:44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96"/>
      <c r="Q960" s="96"/>
      <c r="R960" s="97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1:44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96"/>
      <c r="Q961" s="96"/>
      <c r="R961" s="97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1:44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96"/>
      <c r="Q962" s="96"/>
      <c r="R962" s="97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1:44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96"/>
      <c r="Q963" s="96"/>
      <c r="R963" s="97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1:4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96"/>
      <c r="Q964" s="96"/>
      <c r="R964" s="97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1:44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96"/>
      <c r="Q965" s="96"/>
      <c r="R965" s="97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1:44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96"/>
      <c r="Q966" s="96"/>
      <c r="R966" s="97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1:44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96"/>
      <c r="Q967" s="96"/>
      <c r="R967" s="97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1:44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96"/>
      <c r="Q968" s="96"/>
      <c r="R968" s="97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1:44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96"/>
      <c r="Q969" s="96"/>
      <c r="R969" s="97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1:44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96"/>
      <c r="Q970" s="96"/>
      <c r="R970" s="97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1:44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96"/>
      <c r="Q971" s="96"/>
      <c r="R971" s="97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1:44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96"/>
      <c r="Q972" s="96"/>
      <c r="R972" s="97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1:44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96"/>
      <c r="Q973" s="96"/>
      <c r="R973" s="97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1:4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96"/>
      <c r="Q974" s="96"/>
      <c r="R974" s="97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1:44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96"/>
      <c r="Q975" s="96"/>
      <c r="R975" s="97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1:44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96"/>
      <c r="Q976" s="96"/>
      <c r="R976" s="97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1:44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96"/>
      <c r="Q977" s="96"/>
      <c r="R977" s="97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1:44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96"/>
      <c r="Q978" s="96"/>
      <c r="R978" s="97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1:44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96"/>
      <c r="Q979" s="96"/>
      <c r="R979" s="97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1:44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96"/>
      <c r="Q980" s="96"/>
      <c r="R980" s="97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1:44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96"/>
      <c r="Q981" s="96"/>
      <c r="R981" s="97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1:44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96"/>
      <c r="Q982" s="96"/>
      <c r="R982" s="97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1:44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96"/>
      <c r="Q983" s="96"/>
      <c r="R983" s="97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1:4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96"/>
      <c r="Q984" s="96"/>
      <c r="R984" s="97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1:44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96"/>
      <c r="Q985" s="96"/>
      <c r="R985" s="97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1:44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96"/>
      <c r="Q986" s="96"/>
      <c r="R986" s="97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1:44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96"/>
      <c r="Q987" s="96"/>
      <c r="R987" s="97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1:44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96"/>
      <c r="Q988" s="96"/>
      <c r="R988" s="97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1:44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96"/>
      <c r="Q989" s="96"/>
      <c r="R989" s="97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1:44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96"/>
      <c r="Q990" s="96"/>
      <c r="R990" s="97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1:44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96"/>
      <c r="Q991" s="96"/>
      <c r="R991" s="97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1:44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96"/>
      <c r="Q992" s="96"/>
      <c r="R992" s="97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1:44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96"/>
      <c r="Q993" s="96"/>
      <c r="R993" s="97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1:4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96"/>
      <c r="Q994" s="96"/>
      <c r="R994" s="97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1:44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96"/>
      <c r="Q995" s="96"/>
      <c r="R995" s="97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1:44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96"/>
      <c r="Q996" s="96"/>
      <c r="R996" s="97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1:44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96"/>
      <c r="Q997" s="96"/>
      <c r="R997" s="97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1:44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96"/>
      <c r="Q998" s="96"/>
      <c r="R998" s="97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1:44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96"/>
      <c r="Q999" s="96"/>
      <c r="R999" s="97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</sheetData>
  <mergeCells count="39">
    <mergeCell ref="D103:E103"/>
    <mergeCell ref="H103:I103"/>
    <mergeCell ref="L103:M103"/>
    <mergeCell ref="T103:U103"/>
    <mergeCell ref="A11:X11"/>
    <mergeCell ref="A30:V30"/>
    <mergeCell ref="A89:V89"/>
    <mergeCell ref="D90:E90"/>
    <mergeCell ref="H90:I90"/>
    <mergeCell ref="L90:M90"/>
    <mergeCell ref="T90:U90"/>
    <mergeCell ref="C8:F8"/>
    <mergeCell ref="D10:E10"/>
    <mergeCell ref="T9:U9"/>
    <mergeCell ref="T10:U10"/>
    <mergeCell ref="V12:X12"/>
    <mergeCell ref="S8:V8"/>
    <mergeCell ref="W8:W10"/>
    <mergeCell ref="X8:X10"/>
    <mergeCell ref="P10:Q10"/>
    <mergeCell ref="A1:C1"/>
    <mergeCell ref="A2:C2"/>
    <mergeCell ref="A3:C3"/>
    <mergeCell ref="A4:C4"/>
    <mergeCell ref="F4:M4"/>
    <mergeCell ref="A6:V6"/>
    <mergeCell ref="A7:V7"/>
    <mergeCell ref="A8:B8"/>
    <mergeCell ref="A9:A10"/>
    <mergeCell ref="B9:B10"/>
    <mergeCell ref="D9:E9"/>
    <mergeCell ref="H9:I9"/>
    <mergeCell ref="H10:I10"/>
    <mergeCell ref="L10:M10"/>
    <mergeCell ref="G8:J8"/>
    <mergeCell ref="K8:N8"/>
    <mergeCell ref="O8:R8"/>
    <mergeCell ref="L9:M9"/>
    <mergeCell ref="P9:Q9"/>
  </mergeCells>
  <pageMargins left="0.23622047244094491" right="0.23622047244094491" top="0.35433070866141736" bottom="0.35433070866141736" header="0" footer="0"/>
  <pageSetup paperSize="9" scale="10" fitToHeight="2" orientation="landscape" r:id="rId1"/>
  <colBreaks count="1" manualBreakCount="1">
    <brk id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2024-01-11T12:16:38Z</cp:lastPrinted>
  <dcterms:created xsi:type="dcterms:W3CDTF">2006-09-28T05:33:49Z</dcterms:created>
  <dcterms:modified xsi:type="dcterms:W3CDTF">2024-01-11T12:27:07Z</dcterms:modified>
</cp:coreProperties>
</file>